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motivaoy.sharepoint.com/sites/Energiatehokkuussopimukset/Jaetut asiakirjat/KTP ja yht/Lisärahat 2022 2023/Energiatehokkuuden tarkastuslistat/"/>
    </mc:Choice>
  </mc:AlternateContent>
  <xr:revisionPtr revIDLastSave="0" documentId="8_{FD79F205-4AF1-4868-8E9C-5B304A77B7BA}" xr6:coauthVersionLast="47" xr6:coauthVersionMax="47" xr10:uidLastSave="{00000000-0000-0000-0000-000000000000}"/>
  <bookViews>
    <workbookView xWindow="-120" yWindow="-120" windowWidth="29040" windowHeight="15720" tabRatio="862" xr2:uid="{00000000-000D-0000-FFFF-FFFF00000000}"/>
  </bookViews>
  <sheets>
    <sheet name="Taustatietoa" sheetId="22" r:id="rId1"/>
    <sheet name="Täyttöohje" sheetId="11" r:id="rId2"/>
    <sheet name="Perustiedot" sheetId="26" r:id="rId3"/>
    <sheet name="Energiankulutus" sheetId="25" r:id="rId4"/>
    <sheet name="Lämmitys" sheetId="1" r:id="rId5"/>
    <sheet name="Vesi" sheetId="2" r:id="rId6"/>
    <sheet name="Ilmanvaihto" sheetId="12" r:id="rId7"/>
    <sheet name="Jäähdytys" sheetId="13" r:id="rId8"/>
    <sheet name="Rakenteet" sheetId="14" r:id="rId9"/>
    <sheet name="Sähkö" sheetId="15" r:id="rId10"/>
    <sheet name="Teollisuus" sheetId="17" r:id="rId11"/>
    <sheet name="Uusiutuvat" sheetId="19" r:id="rId12"/>
    <sheet name="Muut toimenpiteet" sheetId="20" r:id="rId13"/>
    <sheet name="Kooste - energiansäästö" sheetId="18" r:id="rId14"/>
    <sheet name="Kooste - huoltotarve" sheetId="10" r:id="rId15"/>
    <sheet name="Laskentasivu" sheetId="28" r:id="rId16"/>
    <sheet name="Muut muistiinpanot" sheetId="23" r:id="rId17"/>
  </sheets>
  <externalReferences>
    <externalReference r:id="rId18"/>
    <externalReference r:id="rId19"/>
  </externalReferences>
  <definedNames>
    <definedName name="_xlnm._FilterDatabase" localSheetId="13" hidden="1">'Kooste - energiansäästö'!$A$5:$K$98</definedName>
    <definedName name="_xlnm._FilterDatabase" localSheetId="14" hidden="1">'Kooste - huoltotarve'!$A$4:$E$177</definedName>
    <definedName name="_TOL2008" localSheetId="3">[1]!Table10[Toimiala]</definedName>
    <definedName name="_TOL2008">[2]Luokitukset!$K$12:$K$371</definedName>
    <definedName name="KTEK_TEK">#REF!</definedName>
    <definedName name="Kylla_Ei">#REF!</definedName>
    <definedName name="Rakennustyyppi" localSheetId="3">[1]!Table11[Rakennustyypin nimi]</definedName>
    <definedName name="Rakennustyyppi">[2]Luokitukset!$F$12:$F$115</definedName>
    <definedName name="Toimenpideluokka" localSheetId="3">[1]!Table7[Toimenpideluokka]</definedName>
    <definedName name="Toimenpideluokka">[2]Luokitukset!$Q$12:$Q$20</definedName>
    <definedName name="TOPO" localSheetId="3">[1]!Table62[Toimenpideohjelma]</definedName>
    <definedName name="TOPO">[2]Luokitukset!$U$12:$U$28</definedName>
    <definedName name="Toteutusvaihe" localSheetId="3">[1]Luokitukset!$X$12:$X$15</definedName>
    <definedName name="Toteutusvaih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10" l="1"/>
  <c r="E168" i="10" l="1"/>
  <c r="D168" i="10" s="1"/>
  <c r="A168" i="10" s="1"/>
  <c r="E169" i="10"/>
  <c r="D169" i="10" s="1"/>
  <c r="A169" i="10" s="1"/>
  <c r="E170" i="10"/>
  <c r="D170" i="10" s="1"/>
  <c r="A170" i="10" s="1"/>
  <c r="E171" i="10"/>
  <c r="D171" i="10" s="1"/>
  <c r="A171" i="10" s="1"/>
  <c r="E172" i="10"/>
  <c r="D172" i="10" s="1"/>
  <c r="A172" i="10" s="1"/>
  <c r="E173" i="10"/>
  <c r="D173" i="10" s="1"/>
  <c r="A173" i="10" s="1"/>
  <c r="E174" i="10"/>
  <c r="D174" i="10" s="1"/>
  <c r="A174" i="10" s="1"/>
  <c r="E175" i="10"/>
  <c r="D175" i="10" s="1"/>
  <c r="A175" i="10" s="1"/>
  <c r="E176" i="10"/>
  <c r="D176" i="10" s="1"/>
  <c r="A176" i="10" s="1"/>
  <c r="E177" i="10"/>
  <c r="D177" i="10" s="1"/>
  <c r="A177" i="10" s="1"/>
  <c r="E167" i="10"/>
  <c r="D167" i="10" s="1"/>
  <c r="A167" i="10" s="1"/>
  <c r="E157" i="10"/>
  <c r="D157" i="10" s="1"/>
  <c r="A157" i="10" s="1"/>
  <c r="E158" i="10"/>
  <c r="D158" i="10" s="1"/>
  <c r="A158" i="10" s="1"/>
  <c r="E159" i="10"/>
  <c r="D159" i="10" s="1"/>
  <c r="A159" i="10" s="1"/>
  <c r="E160" i="10"/>
  <c r="D160" i="10" s="1"/>
  <c r="A160" i="10" s="1"/>
  <c r="E161" i="10"/>
  <c r="D161" i="10" s="1"/>
  <c r="A161" i="10" s="1"/>
  <c r="E162" i="10"/>
  <c r="D162" i="10" s="1"/>
  <c r="A162" i="10" s="1"/>
  <c r="E163" i="10"/>
  <c r="D163" i="10" s="1"/>
  <c r="A163" i="10" s="1"/>
  <c r="E164" i="10"/>
  <c r="D164" i="10" s="1"/>
  <c r="A164" i="10" s="1"/>
  <c r="E165" i="10"/>
  <c r="D165" i="10" s="1"/>
  <c r="A165" i="10" s="1"/>
  <c r="E166" i="10"/>
  <c r="D166" i="10" s="1"/>
  <c r="A166" i="10" s="1"/>
  <c r="E156" i="10"/>
  <c r="D156" i="10" s="1"/>
  <c r="A156" i="10" s="1"/>
  <c r="E123" i="10"/>
  <c r="D123" i="10" s="1"/>
  <c r="A123" i="10" s="1"/>
  <c r="E124" i="10"/>
  <c r="D124" i="10" s="1"/>
  <c r="A124" i="10" s="1"/>
  <c r="E125" i="10"/>
  <c r="D125" i="10" s="1"/>
  <c r="A125" i="10" s="1"/>
  <c r="E126" i="10"/>
  <c r="D126" i="10" s="1"/>
  <c r="A126" i="10" s="1"/>
  <c r="E127" i="10"/>
  <c r="D127" i="10" s="1"/>
  <c r="A127" i="10" s="1"/>
  <c r="E128" i="10"/>
  <c r="D128" i="10" s="1"/>
  <c r="A128" i="10" s="1"/>
  <c r="E129" i="10"/>
  <c r="D129" i="10" s="1"/>
  <c r="A129" i="10" s="1"/>
  <c r="E130" i="10"/>
  <c r="D130" i="10" s="1"/>
  <c r="A130" i="10" s="1"/>
  <c r="E131" i="10"/>
  <c r="D131" i="10" s="1"/>
  <c r="A131" i="10" s="1"/>
  <c r="E132" i="10"/>
  <c r="D132" i="10" s="1"/>
  <c r="A132" i="10" s="1"/>
  <c r="E133" i="10"/>
  <c r="D133" i="10" s="1"/>
  <c r="A133" i="10" s="1"/>
  <c r="E134" i="10"/>
  <c r="D134" i="10" s="1"/>
  <c r="A134" i="10" s="1"/>
  <c r="E135" i="10"/>
  <c r="D135" i="10" s="1"/>
  <c r="A135" i="10" s="1"/>
  <c r="E136" i="10"/>
  <c r="D136" i="10" s="1"/>
  <c r="A136" i="10" s="1"/>
  <c r="E137" i="10"/>
  <c r="D137" i="10" s="1"/>
  <c r="A137" i="10" s="1"/>
  <c r="E138" i="10"/>
  <c r="D138" i="10" s="1"/>
  <c r="A138" i="10" s="1"/>
  <c r="E139" i="10"/>
  <c r="D139" i="10" s="1"/>
  <c r="A139" i="10" s="1"/>
  <c r="E140" i="10"/>
  <c r="D140" i="10" s="1"/>
  <c r="A140" i="10" s="1"/>
  <c r="E141" i="10"/>
  <c r="D141" i="10" s="1"/>
  <c r="A141" i="10" s="1"/>
  <c r="E142" i="10"/>
  <c r="D142" i="10" s="1"/>
  <c r="A142" i="10" s="1"/>
  <c r="E143" i="10"/>
  <c r="D143" i="10" s="1"/>
  <c r="A143" i="10" s="1"/>
  <c r="E144" i="10"/>
  <c r="D144" i="10" s="1"/>
  <c r="A144" i="10" s="1"/>
  <c r="E145" i="10"/>
  <c r="D145" i="10" s="1"/>
  <c r="A145" i="10" s="1"/>
  <c r="E146" i="10"/>
  <c r="D146" i="10" s="1"/>
  <c r="A146" i="10" s="1"/>
  <c r="E147" i="10"/>
  <c r="D147" i="10" s="1"/>
  <c r="A147" i="10" s="1"/>
  <c r="E148" i="10"/>
  <c r="D148" i="10" s="1"/>
  <c r="A148" i="10" s="1"/>
  <c r="E149" i="10"/>
  <c r="D149" i="10" s="1"/>
  <c r="A149" i="10" s="1"/>
  <c r="E150" i="10"/>
  <c r="D150" i="10" s="1"/>
  <c r="A150" i="10" s="1"/>
  <c r="E151" i="10"/>
  <c r="D151" i="10" s="1"/>
  <c r="A151" i="10" s="1"/>
  <c r="E152" i="10"/>
  <c r="D152" i="10" s="1"/>
  <c r="A152" i="10" s="1"/>
  <c r="E153" i="10"/>
  <c r="D153" i="10" s="1"/>
  <c r="A153" i="10" s="1"/>
  <c r="E154" i="10"/>
  <c r="D154" i="10" s="1"/>
  <c r="A154" i="10" s="1"/>
  <c r="E155" i="10"/>
  <c r="D155" i="10" s="1"/>
  <c r="A155" i="10" s="1"/>
  <c r="E122" i="10"/>
  <c r="D122" i="10" s="1"/>
  <c r="A122" i="10" s="1"/>
  <c r="E93" i="10"/>
  <c r="D93" i="10" s="1"/>
  <c r="A93" i="10" s="1"/>
  <c r="E94" i="10"/>
  <c r="D94" i="10" s="1"/>
  <c r="A94" i="10" s="1"/>
  <c r="E95" i="10"/>
  <c r="D95" i="10" s="1"/>
  <c r="A95" i="10" s="1"/>
  <c r="E96" i="10"/>
  <c r="D96" i="10" s="1"/>
  <c r="A96" i="10" s="1"/>
  <c r="E97" i="10"/>
  <c r="D97" i="10" s="1"/>
  <c r="A97" i="10" s="1"/>
  <c r="E98" i="10"/>
  <c r="D98" i="10" s="1"/>
  <c r="A98" i="10" s="1"/>
  <c r="E99" i="10"/>
  <c r="D99" i="10" s="1"/>
  <c r="A99" i="10" s="1"/>
  <c r="E100" i="10"/>
  <c r="D100" i="10" s="1"/>
  <c r="A100" i="10" s="1"/>
  <c r="E101" i="10"/>
  <c r="D101" i="10" s="1"/>
  <c r="A101" i="10" s="1"/>
  <c r="E102" i="10"/>
  <c r="D102" i="10" s="1"/>
  <c r="A102" i="10" s="1"/>
  <c r="E103" i="10"/>
  <c r="D103" i="10" s="1"/>
  <c r="A103" i="10" s="1"/>
  <c r="E104" i="10"/>
  <c r="D104" i="10" s="1"/>
  <c r="A104" i="10" s="1"/>
  <c r="E105" i="10"/>
  <c r="D105" i="10" s="1"/>
  <c r="A105" i="10" s="1"/>
  <c r="E106" i="10"/>
  <c r="D106" i="10" s="1"/>
  <c r="A106" i="10" s="1"/>
  <c r="E107" i="10"/>
  <c r="D107" i="10" s="1"/>
  <c r="A107" i="10" s="1"/>
  <c r="E108" i="10"/>
  <c r="D108" i="10" s="1"/>
  <c r="A108" i="10" s="1"/>
  <c r="E109" i="10"/>
  <c r="D109" i="10" s="1"/>
  <c r="A109" i="10" s="1"/>
  <c r="E110" i="10"/>
  <c r="D110" i="10" s="1"/>
  <c r="A110" i="10" s="1"/>
  <c r="E111" i="10"/>
  <c r="D111" i="10" s="1"/>
  <c r="A111" i="10" s="1"/>
  <c r="E112" i="10"/>
  <c r="D112" i="10" s="1"/>
  <c r="A112" i="10" s="1"/>
  <c r="E113" i="10"/>
  <c r="D113" i="10" s="1"/>
  <c r="A113" i="10" s="1"/>
  <c r="E114" i="10"/>
  <c r="D114" i="10" s="1"/>
  <c r="A114" i="10" s="1"/>
  <c r="E115" i="10"/>
  <c r="D115" i="10" s="1"/>
  <c r="A115" i="10" s="1"/>
  <c r="E116" i="10"/>
  <c r="D116" i="10" s="1"/>
  <c r="A116" i="10" s="1"/>
  <c r="E117" i="10"/>
  <c r="D117" i="10" s="1"/>
  <c r="A117" i="10" s="1"/>
  <c r="E118" i="10"/>
  <c r="D118" i="10" s="1"/>
  <c r="A118" i="10" s="1"/>
  <c r="E119" i="10"/>
  <c r="D119" i="10" s="1"/>
  <c r="A119" i="10" s="1"/>
  <c r="E120" i="10"/>
  <c r="D120" i="10" s="1"/>
  <c r="A120" i="10" s="1"/>
  <c r="E121" i="10"/>
  <c r="D121" i="10" s="1"/>
  <c r="A121" i="10" s="1"/>
  <c r="E92" i="10"/>
  <c r="D92" i="10" s="1"/>
  <c r="A92" i="10" s="1"/>
  <c r="E85" i="10"/>
  <c r="D85" i="10" s="1"/>
  <c r="A85" i="10" s="1"/>
  <c r="E86" i="10"/>
  <c r="D86" i="10" s="1"/>
  <c r="A86" i="10" s="1"/>
  <c r="E87" i="10"/>
  <c r="D87" i="10" s="1"/>
  <c r="A87" i="10" s="1"/>
  <c r="E88" i="10"/>
  <c r="D88" i="10" s="1"/>
  <c r="A88" i="10" s="1"/>
  <c r="E89" i="10"/>
  <c r="D89" i="10" s="1"/>
  <c r="A89" i="10" s="1"/>
  <c r="E90" i="10"/>
  <c r="D90" i="10" s="1"/>
  <c r="A90" i="10" s="1"/>
  <c r="E91" i="10"/>
  <c r="D91" i="10" s="1"/>
  <c r="A91" i="10" s="1"/>
  <c r="E84" i="10"/>
  <c r="D84" i="10" s="1"/>
  <c r="A84" i="10" s="1"/>
  <c r="E60" i="10"/>
  <c r="D60" i="10" s="1"/>
  <c r="A60" i="10" s="1"/>
  <c r="E61" i="10"/>
  <c r="D61" i="10" s="1"/>
  <c r="A61" i="10" s="1"/>
  <c r="E62" i="10"/>
  <c r="D62" i="10" s="1"/>
  <c r="A62" i="10" s="1"/>
  <c r="E63" i="10"/>
  <c r="D63" i="10" s="1"/>
  <c r="A63" i="10" s="1"/>
  <c r="E64" i="10"/>
  <c r="D64" i="10" s="1"/>
  <c r="A64" i="10" s="1"/>
  <c r="E65" i="10"/>
  <c r="D65" i="10" s="1"/>
  <c r="A65" i="10" s="1"/>
  <c r="E66" i="10"/>
  <c r="D66" i="10" s="1"/>
  <c r="A66" i="10" s="1"/>
  <c r="E67" i="10"/>
  <c r="D67" i="10" s="1"/>
  <c r="A67" i="10" s="1"/>
  <c r="E68" i="10"/>
  <c r="D68" i="10" s="1"/>
  <c r="A68" i="10" s="1"/>
  <c r="E69" i="10"/>
  <c r="D69" i="10" s="1"/>
  <c r="A69" i="10" s="1"/>
  <c r="E70" i="10"/>
  <c r="D70" i="10" s="1"/>
  <c r="A70" i="10" s="1"/>
  <c r="E71" i="10"/>
  <c r="D71" i="10" s="1"/>
  <c r="A71" i="10" s="1"/>
  <c r="E72" i="10"/>
  <c r="D72" i="10" s="1"/>
  <c r="A72" i="10" s="1"/>
  <c r="E73" i="10"/>
  <c r="D73" i="10" s="1"/>
  <c r="A73" i="10" s="1"/>
  <c r="E74" i="10"/>
  <c r="D74" i="10" s="1"/>
  <c r="A74" i="10" s="1"/>
  <c r="E75" i="10"/>
  <c r="D75" i="10" s="1"/>
  <c r="A75" i="10" s="1"/>
  <c r="E76" i="10"/>
  <c r="D76" i="10" s="1"/>
  <c r="A76" i="10" s="1"/>
  <c r="E77" i="10"/>
  <c r="D77" i="10" s="1"/>
  <c r="A77" i="10" s="1"/>
  <c r="E78" i="10"/>
  <c r="D78" i="10" s="1"/>
  <c r="A78" i="10" s="1"/>
  <c r="E79" i="10"/>
  <c r="D79" i="10" s="1"/>
  <c r="A79" i="10" s="1"/>
  <c r="E80" i="10"/>
  <c r="D80" i="10" s="1"/>
  <c r="A80" i="10" s="1"/>
  <c r="E81" i="10"/>
  <c r="D81" i="10" s="1"/>
  <c r="A81" i="10" s="1"/>
  <c r="E82" i="10"/>
  <c r="D82" i="10" s="1"/>
  <c r="A82" i="10" s="1"/>
  <c r="E83" i="10"/>
  <c r="D83" i="10" s="1"/>
  <c r="A83" i="10" s="1"/>
  <c r="E59" i="10"/>
  <c r="D59" i="10" s="1"/>
  <c r="A59" i="10" s="1"/>
  <c r="E39" i="10"/>
  <c r="D39" i="10" s="1"/>
  <c r="A39" i="10" s="1"/>
  <c r="D40" i="10"/>
  <c r="A40" i="10" s="1"/>
  <c r="E41" i="10"/>
  <c r="D41" i="10" s="1"/>
  <c r="A41" i="10" s="1"/>
  <c r="E42" i="10"/>
  <c r="D42" i="10" s="1"/>
  <c r="A42" i="10" s="1"/>
  <c r="E43" i="10"/>
  <c r="D43" i="10" s="1"/>
  <c r="A43" i="10" s="1"/>
  <c r="E44" i="10"/>
  <c r="D44" i="10" s="1"/>
  <c r="A44" i="10" s="1"/>
  <c r="E45" i="10"/>
  <c r="D45" i="10" s="1"/>
  <c r="A45" i="10" s="1"/>
  <c r="E46" i="10"/>
  <c r="D46" i="10" s="1"/>
  <c r="A46" i="10" s="1"/>
  <c r="E47" i="10"/>
  <c r="D47" i="10" s="1"/>
  <c r="A47" i="10" s="1"/>
  <c r="E48" i="10"/>
  <c r="D48" i="10" s="1"/>
  <c r="A48" i="10" s="1"/>
  <c r="E49" i="10"/>
  <c r="D49" i="10" s="1"/>
  <c r="A49" i="10" s="1"/>
  <c r="E50" i="10"/>
  <c r="D50" i="10" s="1"/>
  <c r="A50" i="10" s="1"/>
  <c r="E51" i="10"/>
  <c r="D51" i="10" s="1"/>
  <c r="A51" i="10" s="1"/>
  <c r="E52" i="10"/>
  <c r="D52" i="10" s="1"/>
  <c r="A52" i="10" s="1"/>
  <c r="E53" i="10"/>
  <c r="D53" i="10" s="1"/>
  <c r="A53" i="10" s="1"/>
  <c r="E54" i="10"/>
  <c r="D54" i="10" s="1"/>
  <c r="A54" i="10" s="1"/>
  <c r="E55" i="10"/>
  <c r="D55" i="10" s="1"/>
  <c r="A55" i="10" s="1"/>
  <c r="E56" i="10"/>
  <c r="D56" i="10" s="1"/>
  <c r="A56" i="10" s="1"/>
  <c r="E57" i="10"/>
  <c r="D57" i="10" s="1"/>
  <c r="A57" i="10" s="1"/>
  <c r="E58" i="10"/>
  <c r="D58" i="10" s="1"/>
  <c r="A58" i="10" s="1"/>
  <c r="E38" i="10"/>
  <c r="D38" i="10" s="1"/>
  <c r="A38" i="10" s="1"/>
  <c r="E31" i="10"/>
  <c r="D31" i="10" s="1"/>
  <c r="A31" i="10" s="1"/>
  <c r="E32" i="10"/>
  <c r="D32" i="10" s="1"/>
  <c r="A32" i="10" s="1"/>
  <c r="E33" i="10"/>
  <c r="D33" i="10" s="1"/>
  <c r="A33" i="10" s="1"/>
  <c r="E34" i="10"/>
  <c r="D34" i="10" s="1"/>
  <c r="A34" i="10" s="1"/>
  <c r="E35" i="10"/>
  <c r="D35" i="10" s="1"/>
  <c r="A35" i="10" s="1"/>
  <c r="E36" i="10"/>
  <c r="D36" i="10" s="1"/>
  <c r="A36" i="10" s="1"/>
  <c r="E37" i="10"/>
  <c r="D37" i="10" s="1"/>
  <c r="A37" i="10" s="1"/>
  <c r="E30" i="10"/>
  <c r="D30" i="10" s="1"/>
  <c r="A30" i="10" s="1"/>
  <c r="E7" i="10"/>
  <c r="D7" i="10" s="1"/>
  <c r="A7" i="10" s="1"/>
  <c r="E8" i="10"/>
  <c r="D8" i="10" s="1"/>
  <c r="A8" i="10" s="1"/>
  <c r="E9" i="10"/>
  <c r="D9" i="10" s="1"/>
  <c r="A9" i="10" s="1"/>
  <c r="E10" i="10"/>
  <c r="D10" i="10" s="1"/>
  <c r="A10" i="10" s="1"/>
  <c r="E11" i="10"/>
  <c r="D11" i="10" s="1"/>
  <c r="A11" i="10" s="1"/>
  <c r="E12" i="10"/>
  <c r="D12" i="10" s="1"/>
  <c r="A12" i="10" s="1"/>
  <c r="E13" i="10"/>
  <c r="D13" i="10" s="1"/>
  <c r="A13" i="10" s="1"/>
  <c r="E14" i="10"/>
  <c r="D14" i="10" s="1"/>
  <c r="A14" i="10" s="1"/>
  <c r="E15" i="10"/>
  <c r="D15" i="10" s="1"/>
  <c r="A15" i="10" s="1"/>
  <c r="E16" i="10"/>
  <c r="D16" i="10" s="1"/>
  <c r="A16" i="10" s="1"/>
  <c r="E17" i="10"/>
  <c r="D17" i="10" s="1"/>
  <c r="A17" i="10" s="1"/>
  <c r="E18" i="10"/>
  <c r="D18" i="10" s="1"/>
  <c r="A18" i="10" s="1"/>
  <c r="E19" i="10"/>
  <c r="D19" i="10" s="1"/>
  <c r="A19" i="10" s="1"/>
  <c r="E20" i="10"/>
  <c r="D20" i="10" s="1"/>
  <c r="A20" i="10" s="1"/>
  <c r="E21" i="10"/>
  <c r="D21" i="10" s="1"/>
  <c r="A21" i="10" s="1"/>
  <c r="E22" i="10"/>
  <c r="D22" i="10" s="1"/>
  <c r="A22" i="10" s="1"/>
  <c r="E23" i="10"/>
  <c r="D23" i="10" s="1"/>
  <c r="A23" i="10" s="1"/>
  <c r="E24" i="10"/>
  <c r="D24" i="10" s="1"/>
  <c r="A24" i="10" s="1"/>
  <c r="E25" i="10"/>
  <c r="D25" i="10" s="1"/>
  <c r="A25" i="10" s="1"/>
  <c r="E26" i="10"/>
  <c r="D26" i="10" s="1"/>
  <c r="A26" i="10" s="1"/>
  <c r="E27" i="10"/>
  <c r="D27" i="10" s="1"/>
  <c r="A27" i="10" s="1"/>
  <c r="E28" i="10"/>
  <c r="D28" i="10" s="1"/>
  <c r="A28" i="10" s="1"/>
  <c r="E29" i="10"/>
  <c r="D29" i="10" s="1"/>
  <c r="A29" i="10" s="1"/>
  <c r="E6" i="10"/>
  <c r="D6" i="10" s="1"/>
  <c r="A6" i="10" s="1"/>
  <c r="E5" i="10"/>
  <c r="D5" i="10" s="1"/>
  <c r="A5" i="10" s="1"/>
  <c r="D98" i="18"/>
  <c r="D99" i="18"/>
  <c r="D100" i="18"/>
  <c r="D101" i="18"/>
  <c r="D102" i="18"/>
  <c r="D103" i="18"/>
  <c r="D104" i="18"/>
  <c r="D105" i="18"/>
  <c r="D106" i="18"/>
  <c r="D107" i="18"/>
  <c r="D108" i="18"/>
  <c r="D109" i="18"/>
  <c r="D110" i="18"/>
  <c r="D111" i="18"/>
  <c r="D112" i="18"/>
  <c r="D113" i="18"/>
  <c r="D114" i="18"/>
  <c r="D115" i="18"/>
  <c r="D116" i="18"/>
  <c r="D117" i="18"/>
  <c r="D118" i="18"/>
  <c r="D119" i="18"/>
  <c r="D120" i="18"/>
  <c r="D121" i="18"/>
  <c r="D122" i="18"/>
  <c r="D123" i="18"/>
  <c r="D124" i="18"/>
  <c r="D125" i="18"/>
  <c r="D126" i="18"/>
  <c r="D127" i="18"/>
  <c r="D128" i="18"/>
  <c r="D129" i="18"/>
  <c r="D130" i="18"/>
  <c r="D131" i="18"/>
  <c r="D132" i="18"/>
  <c r="D133" i="18"/>
  <c r="D134" i="18"/>
  <c r="D135" i="18"/>
  <c r="D136" i="18"/>
  <c r="D137" i="18"/>
  <c r="D138" i="18"/>
  <c r="D139" i="18"/>
  <c r="D140" i="18"/>
  <c r="D141" i="18"/>
  <c r="D142" i="18"/>
  <c r="D143" i="18"/>
  <c r="D144" i="18"/>
  <c r="D145" i="18"/>
  <c r="D146" i="18"/>
  <c r="D147" i="18"/>
  <c r="D148" i="18"/>
  <c r="D149" i="18"/>
  <c r="D150" i="18"/>
  <c r="D151" i="18"/>
  <c r="D152" i="18"/>
  <c r="D153" i="18"/>
  <c r="D154" i="18"/>
  <c r="D155" i="18"/>
  <c r="D156" i="18"/>
  <c r="D157" i="18"/>
  <c r="D158" i="18"/>
  <c r="D159" i="18"/>
  <c r="D160" i="18"/>
  <c r="D161" i="18"/>
  <c r="D162" i="18"/>
  <c r="D163" i="18"/>
  <c r="D164" i="18"/>
  <c r="D165" i="18"/>
  <c r="D166" i="18"/>
  <c r="D167" i="18"/>
  <c r="D168" i="18"/>
  <c r="D169" i="18"/>
  <c r="D170" i="18"/>
  <c r="D171" i="18"/>
  <c r="D172" i="18"/>
  <c r="D173" i="18"/>
  <c r="D174" i="18"/>
  <c r="D175" i="18"/>
  <c r="D176" i="18"/>
  <c r="D177" i="18"/>
  <c r="D178" i="18"/>
  <c r="A169" i="18"/>
  <c r="A170" i="18"/>
  <c r="A171" i="18"/>
  <c r="A172" i="18"/>
  <c r="A173" i="18"/>
  <c r="A174" i="18"/>
  <c r="A175" i="18"/>
  <c r="A176" i="18"/>
  <c r="A177" i="18"/>
  <c r="A178" i="18"/>
  <c r="A168" i="18"/>
  <c r="A158" i="18"/>
  <c r="A159" i="18"/>
  <c r="A160" i="18"/>
  <c r="A161" i="18"/>
  <c r="A162" i="18"/>
  <c r="A163" i="18"/>
  <c r="A164" i="18"/>
  <c r="A165" i="18"/>
  <c r="A166" i="18"/>
  <c r="A167" i="18"/>
  <c r="A157" i="18"/>
  <c r="A124" i="18"/>
  <c r="A125" i="18"/>
  <c r="A126" i="18"/>
  <c r="A127" i="18"/>
  <c r="A128" i="18"/>
  <c r="A129" i="18"/>
  <c r="A130" i="18"/>
  <c r="A131" i="18"/>
  <c r="A132" i="18"/>
  <c r="A133" i="18"/>
  <c r="A134" i="18"/>
  <c r="A135" i="18"/>
  <c r="A136" i="18"/>
  <c r="A137" i="18"/>
  <c r="A138" i="18"/>
  <c r="A139" i="18"/>
  <c r="A140" i="18"/>
  <c r="A141" i="18"/>
  <c r="A142" i="18"/>
  <c r="A143" i="18"/>
  <c r="A144" i="18"/>
  <c r="A145" i="18"/>
  <c r="A146" i="18"/>
  <c r="A147" i="18"/>
  <c r="A148" i="18"/>
  <c r="A149" i="18"/>
  <c r="A150" i="18"/>
  <c r="A151" i="18"/>
  <c r="A152" i="18"/>
  <c r="A153" i="18"/>
  <c r="A154" i="18"/>
  <c r="A155" i="18"/>
  <c r="A156" i="18"/>
  <c r="A123" i="18"/>
  <c r="A94" i="18"/>
  <c r="A95" i="18"/>
  <c r="A96" i="18"/>
  <c r="A97" i="18"/>
  <c r="A98" i="18"/>
  <c r="A99" i="18"/>
  <c r="A100" i="18"/>
  <c r="A101" i="18"/>
  <c r="A102" i="18"/>
  <c r="A103" i="18"/>
  <c r="A104" i="18"/>
  <c r="A105" i="18"/>
  <c r="A106" i="18"/>
  <c r="A107" i="18"/>
  <c r="A108" i="18"/>
  <c r="A109" i="18"/>
  <c r="A110" i="18"/>
  <c r="A111" i="18"/>
  <c r="A112" i="18"/>
  <c r="A113" i="18"/>
  <c r="A114" i="18"/>
  <c r="A115" i="18"/>
  <c r="A116" i="18"/>
  <c r="A117" i="18"/>
  <c r="A118" i="18"/>
  <c r="A119" i="18"/>
  <c r="A120" i="18"/>
  <c r="A121" i="18"/>
  <c r="A122" i="18"/>
  <c r="A93" i="18"/>
  <c r="A86" i="18"/>
  <c r="A87" i="18"/>
  <c r="A88" i="18"/>
  <c r="A89" i="18"/>
  <c r="A90" i="18"/>
  <c r="A91" i="18"/>
  <c r="A92" i="18"/>
  <c r="A85" i="18"/>
  <c r="A82" i="18"/>
  <c r="A83" i="18"/>
  <c r="A84" i="18"/>
  <c r="A61" i="18"/>
  <c r="A62" i="18"/>
  <c r="A63" i="18"/>
  <c r="A64" i="18"/>
  <c r="A65" i="18"/>
  <c r="A66" i="18"/>
  <c r="A67" i="18"/>
  <c r="A68" i="18"/>
  <c r="A69" i="18"/>
  <c r="A70" i="18"/>
  <c r="A71" i="18"/>
  <c r="A72" i="18"/>
  <c r="A73" i="18"/>
  <c r="A74" i="18"/>
  <c r="A75" i="18"/>
  <c r="A76" i="18"/>
  <c r="A77" i="18"/>
  <c r="A78" i="18"/>
  <c r="A79" i="18"/>
  <c r="A80" i="18"/>
  <c r="A81" i="18"/>
  <c r="A60" i="18"/>
  <c r="A40" i="18"/>
  <c r="A41" i="18"/>
  <c r="A42" i="18"/>
  <c r="A43" i="18"/>
  <c r="A44" i="18"/>
  <c r="A45" i="18"/>
  <c r="A46" i="18"/>
  <c r="A47" i="18"/>
  <c r="A48" i="18"/>
  <c r="A49" i="18"/>
  <c r="A50" i="18"/>
  <c r="A51" i="18"/>
  <c r="A52" i="18"/>
  <c r="A53" i="18"/>
  <c r="A54" i="18"/>
  <c r="A55" i="18"/>
  <c r="A56" i="18"/>
  <c r="A57" i="18"/>
  <c r="A58" i="18"/>
  <c r="A59" i="18"/>
  <c r="A39" i="18"/>
  <c r="A32" i="18"/>
  <c r="A33" i="18"/>
  <c r="A34" i="18"/>
  <c r="A35" i="18"/>
  <c r="A36" i="18"/>
  <c r="A37" i="18"/>
  <c r="A38" i="18"/>
  <c r="A31" i="18"/>
  <c r="A8" i="18"/>
  <c r="A9" i="18"/>
  <c r="A10" i="18"/>
  <c r="A11" i="18"/>
  <c r="A12" i="18"/>
  <c r="A13" i="18"/>
  <c r="A14" i="18"/>
  <c r="A15" i="18"/>
  <c r="A16" i="18"/>
  <c r="A17" i="18"/>
  <c r="A18" i="18"/>
  <c r="A19" i="18"/>
  <c r="A20" i="18"/>
  <c r="A21" i="18"/>
  <c r="A22" i="18"/>
  <c r="A23" i="18"/>
  <c r="A24" i="18"/>
  <c r="A25" i="18"/>
  <c r="A26" i="18"/>
  <c r="A27" i="18"/>
  <c r="A28" i="18"/>
  <c r="A29" i="18"/>
  <c r="A30" i="18"/>
  <c r="S12" i="25" l="1"/>
  <c r="U94" i="25" l="1"/>
  <c r="T94" i="25"/>
  <c r="T56" i="25"/>
  <c r="T38" i="25"/>
  <c r="S94" i="25"/>
  <c r="U74" i="25"/>
  <c r="T74" i="25"/>
  <c r="S74" i="25"/>
  <c r="U56" i="25"/>
  <c r="S56" i="25"/>
  <c r="U38" i="25"/>
  <c r="S38" i="25"/>
  <c r="U22" i="25"/>
  <c r="T22" i="25"/>
  <c r="S22" i="25"/>
  <c r="R96" i="25"/>
  <c r="R24" i="25"/>
  <c r="R40" i="25"/>
  <c r="R76" i="25"/>
  <c r="R58" i="25"/>
  <c r="D7" i="18" l="1"/>
  <c r="D53" i="18" l="1"/>
  <c r="D54" i="18"/>
  <c r="D55" i="18"/>
  <c r="D56" i="18"/>
  <c r="D57" i="18"/>
  <c r="D58" i="18"/>
  <c r="D59" i="18"/>
  <c r="D60" i="18"/>
  <c r="D61" i="18"/>
  <c r="D62" i="18"/>
  <c r="D63" i="18"/>
  <c r="D64" i="18"/>
  <c r="D65" i="18"/>
  <c r="D66" i="18"/>
  <c r="D67" i="18"/>
  <c r="D68" i="18"/>
  <c r="D69" i="18"/>
  <c r="D70" i="18"/>
  <c r="D71" i="18"/>
  <c r="D72" i="18"/>
  <c r="D73" i="18"/>
  <c r="D74" i="18"/>
  <c r="D75" i="18"/>
  <c r="D76" i="18"/>
  <c r="D77" i="18"/>
  <c r="D78" i="18"/>
  <c r="D79" i="18"/>
  <c r="D80" i="18"/>
  <c r="D81" i="18"/>
  <c r="D82" i="18"/>
  <c r="D83" i="18"/>
  <c r="D84" i="18"/>
  <c r="D85" i="18"/>
  <c r="D86" i="18"/>
  <c r="D87" i="18"/>
  <c r="D88" i="18"/>
  <c r="D89" i="18"/>
  <c r="D90" i="18"/>
  <c r="D91" i="18"/>
  <c r="D92" i="18"/>
  <c r="D93" i="18"/>
  <c r="D94" i="18"/>
  <c r="D95" i="18"/>
  <c r="D96" i="18"/>
  <c r="D97" i="18"/>
  <c r="A7" i="18"/>
  <c r="A6" i="18"/>
  <c r="D51" i="18"/>
  <c r="D52"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3" i="18"/>
  <c r="D44" i="18"/>
  <c r="D45" i="18"/>
  <c r="D46" i="18"/>
  <c r="D47" i="18"/>
  <c r="D48" i="18"/>
  <c r="D49" i="18"/>
  <c r="D50" i="18"/>
  <c r="D6"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Minna Tolvanen</author>
  </authors>
  <commentList>
    <comment ref="C3" authorId="0" shapeId="0" xr:uid="{4AD7538B-BDF4-4A45-870E-31E314ACEA79}">
      <text>
        <r>
          <rPr>
            <sz val="9"/>
            <color indexed="81"/>
            <rFont val="Tahoma"/>
            <family val="2"/>
          </rPr>
          <t>Merkitse X, jos löytyy tai on käytössä kohteessa</t>
        </r>
      </text>
    </comment>
    <comment ref="D3" authorId="0" shapeId="0" xr:uid="{2E7205D3-AB8E-4AC6-930D-BF5B60AFDA54}">
      <text>
        <r>
          <rPr>
            <sz val="9"/>
            <color indexed="81"/>
            <rFont val="Tahoma"/>
            <family val="2"/>
          </rPr>
          <t>Merkitse X, kun toimenpide on tarkistettu</t>
        </r>
      </text>
    </comment>
    <comment ref="E3" authorId="0" shapeId="0" xr:uid="{9B93E8E2-ACC5-4F2D-91A2-1FB9A56FB8A2}">
      <text>
        <r>
          <rPr>
            <sz val="9"/>
            <color indexed="81"/>
            <rFont val="Tahoma"/>
            <family val="2"/>
          </rPr>
          <t>Kirjaa lyhyt kuvaus energiansäästötoimenpiteestä. Kirjaus siirtyy energiansäästön koostesivulle.</t>
        </r>
      </text>
    </comment>
    <comment ref="F3" authorId="0" shapeId="0" xr:uid="{EE78D594-6E1A-4F4C-8078-4F37B61D8A19}">
      <text>
        <r>
          <rPr>
            <sz val="9"/>
            <color indexed="81"/>
            <rFont val="Tahoma"/>
            <family val="2"/>
          </rPr>
          <t>Kirjaa lyhyt kuvaus huoltotarpeesta. Kirjaus siirtyy huoltotarve - koostesivulle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Minna Tolvanen</author>
  </authors>
  <commentList>
    <comment ref="A4" authorId="0" shapeId="0" xr:uid="{EDAA33F5-AD43-4011-B421-C615DBCCF0ED}">
      <text>
        <r>
          <rPr>
            <sz val="9"/>
            <color indexed="81"/>
            <rFont val="Tahoma"/>
            <family val="2"/>
          </rPr>
          <t>Suodata tyhjät rivit pois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Minna Tolvanen</author>
  </authors>
  <commentList>
    <comment ref="A4" authorId="0" shapeId="0" xr:uid="{3397D6EC-30F9-4053-A367-EB7BC9B6509C}">
      <text>
        <r>
          <rPr>
            <sz val="9"/>
            <color indexed="81"/>
            <rFont val="Tahoma"/>
            <family val="2"/>
          </rPr>
          <t>Suodata tyhjät rivit pois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Minna Tolvanen</author>
  </authors>
  <commentList>
    <comment ref="C3" authorId="0" shapeId="0" xr:uid="{2880FE8F-726B-42A1-941D-AE9D1E1DF5AA}">
      <text>
        <r>
          <rPr>
            <sz val="9"/>
            <color indexed="81"/>
            <rFont val="Tahoma"/>
            <family val="2"/>
          </rPr>
          <t>Merkitse X, jos löytyy tai on käytössä kohteessa</t>
        </r>
      </text>
    </comment>
    <comment ref="D3" authorId="0" shapeId="0" xr:uid="{FD85C5D3-E490-4091-8BD9-7B4995EF5426}">
      <text>
        <r>
          <rPr>
            <sz val="9"/>
            <color indexed="81"/>
            <rFont val="Tahoma"/>
            <family val="2"/>
          </rPr>
          <t>Merkitse X, kun toimenpide on tarkistettu</t>
        </r>
      </text>
    </comment>
    <comment ref="E3" authorId="0" shapeId="0" xr:uid="{B6C050D8-FE2A-4E58-83EA-E80F9A732EF0}">
      <text>
        <r>
          <rPr>
            <sz val="9"/>
            <color indexed="81"/>
            <rFont val="Tahoma"/>
            <family val="2"/>
          </rPr>
          <t>Kirjaa lyhyt kuvaus energiansäästötoimenpiteestä. Kirjaus siirtyy energiansäästön koostesivulle.</t>
        </r>
      </text>
    </comment>
    <comment ref="F3" authorId="0" shapeId="0" xr:uid="{747B8D93-3BC7-423C-97D7-C4C91AE91302}">
      <text>
        <r>
          <rPr>
            <sz val="9"/>
            <color indexed="81"/>
            <rFont val="Tahoma"/>
            <family val="2"/>
          </rPr>
          <t>Kirjaa lyhyt kuvaus huoltotarpeesta. Kirjaus siirtyy huoltotarve - koostesivulle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Minna Tolvanen</author>
  </authors>
  <commentList>
    <comment ref="C3" authorId="0" shapeId="0" xr:uid="{B0EB1DF7-1404-4C48-B945-D8C1858A359B}">
      <text>
        <r>
          <rPr>
            <sz val="9"/>
            <color indexed="81"/>
            <rFont val="Tahoma"/>
            <family val="2"/>
          </rPr>
          <t>Merkitse X, jos löytyy tai on käytössä kohteessa</t>
        </r>
      </text>
    </comment>
    <comment ref="D3" authorId="0" shapeId="0" xr:uid="{EBF9F951-2C5D-4396-97CD-91CD3C2E046C}">
      <text>
        <r>
          <rPr>
            <sz val="9"/>
            <color indexed="81"/>
            <rFont val="Tahoma"/>
            <family val="2"/>
          </rPr>
          <t>Merkitse X, kun toimenpide on tarkistettu</t>
        </r>
      </text>
    </comment>
    <comment ref="E3" authorId="0" shapeId="0" xr:uid="{B1D32396-4858-4209-AC8C-0D039894AC45}">
      <text>
        <r>
          <rPr>
            <sz val="9"/>
            <color indexed="81"/>
            <rFont val="Tahoma"/>
            <family val="2"/>
          </rPr>
          <t>Kirjaa lyhyt kuvaus energiansäästötoimenpiteestä. Kirjaus siirtyy energiansäästön koostesivulle.</t>
        </r>
      </text>
    </comment>
    <comment ref="F3" authorId="0" shapeId="0" xr:uid="{D08FA498-7C13-4EDF-A631-93DA1732FE76}">
      <text>
        <r>
          <rPr>
            <sz val="9"/>
            <color indexed="81"/>
            <rFont val="Tahoma"/>
            <family val="2"/>
          </rPr>
          <t>Kirjaa lyhyt kuvaus huoltotarpeesta. Kirjaus siirtyy huoltotarve - koostesivulle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Minna Tolvanen</author>
  </authors>
  <commentList>
    <comment ref="C3" authorId="0" shapeId="0" xr:uid="{56994734-B459-49C0-8011-4DB0CC4D7612}">
      <text>
        <r>
          <rPr>
            <sz val="9"/>
            <color indexed="81"/>
            <rFont val="Tahoma"/>
            <family val="2"/>
          </rPr>
          <t>Merkitse X, jos löytyy tai on käytössä kohteessa</t>
        </r>
      </text>
    </comment>
    <comment ref="D3" authorId="0" shapeId="0" xr:uid="{5B44BFC8-3445-4AA5-9B20-2BAE07526B06}">
      <text>
        <r>
          <rPr>
            <sz val="9"/>
            <color indexed="81"/>
            <rFont val="Tahoma"/>
            <family val="2"/>
          </rPr>
          <t>Merkitse X, kun toimenpide on tarkistettu</t>
        </r>
      </text>
    </comment>
    <comment ref="E3" authorId="0" shapeId="0" xr:uid="{9A969733-E952-4E24-9ECF-BA867BABC2D2}">
      <text>
        <r>
          <rPr>
            <sz val="9"/>
            <color indexed="81"/>
            <rFont val="Tahoma"/>
            <family val="2"/>
          </rPr>
          <t>Kirjaa lyhyt kuvaus energiansäästötoimenpiteestä. Kirjaus siirtyy energiansäästön koostesivulle.</t>
        </r>
      </text>
    </comment>
    <comment ref="F3" authorId="0" shapeId="0" xr:uid="{BD6D824F-A52D-4DB0-A9D4-4C2ABDA0F4E6}">
      <text>
        <r>
          <rPr>
            <sz val="9"/>
            <color indexed="81"/>
            <rFont val="Tahoma"/>
            <family val="2"/>
          </rPr>
          <t>Kirjaa lyhyt kuvaus huoltotarpeesta. Kirjaus siirtyy huoltotarve - koostesivulle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Minna Tolvanen</author>
  </authors>
  <commentList>
    <comment ref="C3" authorId="0" shapeId="0" xr:uid="{2B9FE9E3-BEFB-42EA-884A-2782E7030FC8}">
      <text>
        <r>
          <rPr>
            <sz val="9"/>
            <color indexed="81"/>
            <rFont val="Tahoma"/>
            <family val="2"/>
          </rPr>
          <t>Merkitse X, jos löytyy tai on käytössä kohteessa</t>
        </r>
      </text>
    </comment>
    <comment ref="D3" authorId="0" shapeId="0" xr:uid="{BF0C8566-616C-4533-AF70-FA8BBF0E2527}">
      <text>
        <r>
          <rPr>
            <sz val="9"/>
            <color indexed="81"/>
            <rFont val="Tahoma"/>
            <family val="2"/>
          </rPr>
          <t>Merkitse X, kun toimenpide on tarkistettu</t>
        </r>
      </text>
    </comment>
    <comment ref="E3" authorId="0" shapeId="0" xr:uid="{AF3D3DFE-E5C8-443D-AC72-7B12E493AB61}">
      <text>
        <r>
          <rPr>
            <sz val="9"/>
            <color indexed="81"/>
            <rFont val="Tahoma"/>
            <family val="2"/>
          </rPr>
          <t>Kirjaa lyhyt kuvaus energiansäästötoimenpiteestä. Kirjaus siirtyy energiansäästön koostesivulle.</t>
        </r>
      </text>
    </comment>
    <comment ref="F3" authorId="0" shapeId="0" xr:uid="{AFF3EF69-C86C-4312-A959-E191D1A8B3BE}">
      <text>
        <r>
          <rPr>
            <sz val="9"/>
            <color indexed="81"/>
            <rFont val="Tahoma"/>
            <family val="2"/>
          </rPr>
          <t>Kirjaa lyhyt kuvaus huoltotarpeesta. Kirjaus siirtyy huoltotarve - koostesivulle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Minna Tolvanen</author>
  </authors>
  <commentList>
    <comment ref="C3" authorId="0" shapeId="0" xr:uid="{25F97FF1-B92D-4A11-97D4-00EFD97947E2}">
      <text>
        <r>
          <rPr>
            <sz val="9"/>
            <color indexed="81"/>
            <rFont val="Tahoma"/>
            <family val="2"/>
          </rPr>
          <t>Merkitse X, jos löytyy tai on käytössä kohteessa</t>
        </r>
      </text>
    </comment>
    <comment ref="D3" authorId="0" shapeId="0" xr:uid="{F7FD7AB4-D188-4FA5-A975-52B379C823CF}">
      <text>
        <r>
          <rPr>
            <sz val="9"/>
            <color indexed="81"/>
            <rFont val="Tahoma"/>
            <family val="2"/>
          </rPr>
          <t>Merkitse X, kun toimenpide on tarkistettu</t>
        </r>
      </text>
    </comment>
    <comment ref="E3" authorId="0" shapeId="0" xr:uid="{60913AF6-117F-4CE4-AFB7-8F48462291D1}">
      <text>
        <r>
          <rPr>
            <sz val="9"/>
            <color indexed="81"/>
            <rFont val="Tahoma"/>
            <family val="2"/>
          </rPr>
          <t>Kirjaa lyhyt kuvaus energiansäästötoimenpiteestä. Kirjaus siirtyy energiansäästön koostesivulle.</t>
        </r>
      </text>
    </comment>
    <comment ref="F3" authorId="0" shapeId="0" xr:uid="{1ADA4FC2-3692-455E-AEED-2DD1C6B2343B}">
      <text>
        <r>
          <rPr>
            <sz val="9"/>
            <color indexed="81"/>
            <rFont val="Tahoma"/>
            <family val="2"/>
          </rPr>
          <t>Kirjaa lyhyt kuvaus huoltotarpeesta. Kirjaus siirtyy huoltotarve - koostesivulle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Minna Tolvanen</author>
  </authors>
  <commentList>
    <comment ref="C3" authorId="0" shapeId="0" xr:uid="{22FE850E-8348-49F4-8C08-D7AF9C65895D}">
      <text>
        <r>
          <rPr>
            <sz val="9"/>
            <color indexed="81"/>
            <rFont val="Tahoma"/>
            <family val="2"/>
          </rPr>
          <t>Merkitse X, jos löytyy tai on käytössä kohteessa</t>
        </r>
      </text>
    </comment>
    <comment ref="D3" authorId="0" shapeId="0" xr:uid="{B5E92DCC-32C5-4358-91E7-0BAF1416036F}">
      <text>
        <r>
          <rPr>
            <sz val="9"/>
            <color indexed="81"/>
            <rFont val="Tahoma"/>
            <family val="2"/>
          </rPr>
          <t>Merkitse X, kun toimenpide on tarkistettu</t>
        </r>
      </text>
    </comment>
    <comment ref="E3" authorId="0" shapeId="0" xr:uid="{B28C6337-05C5-48C5-BB3D-619D4D4948A9}">
      <text>
        <r>
          <rPr>
            <sz val="9"/>
            <color indexed="81"/>
            <rFont val="Tahoma"/>
            <family val="2"/>
          </rPr>
          <t>Kirjaa lyhyt kuvaus energiansäästötoimenpiteestä. Kirjaus siirtyy energiansäästön koostesivulle.</t>
        </r>
      </text>
    </comment>
    <comment ref="F3" authorId="0" shapeId="0" xr:uid="{C7B75AF0-711C-4C48-B63A-08412399BB87}">
      <text>
        <r>
          <rPr>
            <sz val="9"/>
            <color indexed="81"/>
            <rFont val="Tahoma"/>
            <family val="2"/>
          </rPr>
          <t>Kirjaa lyhyt kuvaus huoltotarpeesta. Kirjaus siirtyy huoltotarve - koostesivulle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Minna Tolvanen</author>
  </authors>
  <commentList>
    <comment ref="C3" authorId="0" shapeId="0" xr:uid="{03B575F7-9936-42DC-84AC-C4FF5C1E56DB}">
      <text>
        <r>
          <rPr>
            <sz val="9"/>
            <color indexed="81"/>
            <rFont val="Tahoma"/>
            <family val="2"/>
          </rPr>
          <t>Merkitse X, jos löytyy tai on käytössä kohteessa</t>
        </r>
      </text>
    </comment>
    <comment ref="D3" authorId="0" shapeId="0" xr:uid="{602A58E8-7A8B-4D84-BF71-5C6E1C18352F}">
      <text>
        <r>
          <rPr>
            <sz val="9"/>
            <color indexed="81"/>
            <rFont val="Tahoma"/>
            <family val="2"/>
          </rPr>
          <t>Merkitse X, kun toimenpide on tarkistettu</t>
        </r>
      </text>
    </comment>
    <comment ref="E3" authorId="0" shapeId="0" xr:uid="{92BFAFB0-D32F-4ED8-AB11-5666666C3A95}">
      <text>
        <r>
          <rPr>
            <sz val="9"/>
            <color indexed="81"/>
            <rFont val="Tahoma"/>
            <family val="2"/>
          </rPr>
          <t>Kirjaa lyhyt kuvaus energiansäästötoimenpiteestä. Kirjaus siirtyy energiansäästön koostesivulle.</t>
        </r>
      </text>
    </comment>
    <comment ref="F3" authorId="0" shapeId="0" xr:uid="{62D561E0-61DD-4899-BA09-4F661D4D0A98}">
      <text>
        <r>
          <rPr>
            <sz val="9"/>
            <color indexed="81"/>
            <rFont val="Tahoma"/>
            <family val="2"/>
          </rPr>
          <t>Kirjaa lyhyt kuvaus huoltotarpeesta. Kirjaus siirtyy huoltotarve - koostesivulle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Minna Tolvanen</author>
  </authors>
  <commentList>
    <comment ref="C3" authorId="0" shapeId="0" xr:uid="{9AFDB370-E34D-4B52-8C26-8879F92D9AB4}">
      <text>
        <r>
          <rPr>
            <sz val="9"/>
            <color indexed="81"/>
            <rFont val="Tahoma"/>
            <family val="2"/>
          </rPr>
          <t>Merkitse X, jos löytyy tai on käytössä kohteessa</t>
        </r>
      </text>
    </comment>
    <comment ref="D3" authorId="0" shapeId="0" xr:uid="{0F207FEA-D6E0-4493-9FEE-6BFB2D91C67E}">
      <text>
        <r>
          <rPr>
            <sz val="9"/>
            <color indexed="81"/>
            <rFont val="Tahoma"/>
            <family val="2"/>
          </rPr>
          <t>Merkitse X, kun toimenpide on tarkistettu</t>
        </r>
      </text>
    </comment>
    <comment ref="E3" authorId="0" shapeId="0" xr:uid="{D1B77E8D-5E89-456B-BDE5-2963A571C64B}">
      <text>
        <r>
          <rPr>
            <sz val="9"/>
            <color indexed="81"/>
            <rFont val="Tahoma"/>
            <family val="2"/>
          </rPr>
          <t>Kirjaa lyhyt kuvaus energiansäästötoimenpiteestä. Kirjaus siirtyy energiansäästön koostesivulle.</t>
        </r>
      </text>
    </comment>
    <comment ref="F3" authorId="0" shapeId="0" xr:uid="{65001A42-87AE-45C1-B538-CD455BE9F499}">
      <text>
        <r>
          <rPr>
            <sz val="9"/>
            <color indexed="81"/>
            <rFont val="Tahoma"/>
            <family val="2"/>
          </rPr>
          <t>Kirjaa lyhyt kuvaus huoltotarpeesta. Kirjaus siirtyy huoltotarve - koostesivulle</t>
        </r>
      </text>
    </comment>
  </commentList>
</comments>
</file>

<file path=xl/sharedStrings.xml><?xml version="1.0" encoding="utf-8"?>
<sst xmlns="http://schemas.openxmlformats.org/spreadsheetml/2006/main" count="1134" uniqueCount="647">
  <si>
    <t>TAUSTATIETOA</t>
  </si>
  <si>
    <t>Energiatehokkuuden tarkistuslista on tarkoitettu kaikille, jotka haluavat tarkastella kiinteistön tai yrityksen energiatehokkuutta. Tarkistuslistaa voivat hyödyntää huoltomiehet, konsultit/katselmoijat, kiinteistöpäälliköt tai vaikkapa omistajat itse.</t>
  </si>
  <si>
    <t>Tarkistuslistan avulla voidaan suorittaa kokonaiskartoitus, jossa selvitetään kiinteistön rakenteiden ja teknisten laitteiden energiatehokkuuden tila sekä tehostamismahdollisuudet. Teollisuudessa tarkistuslistan Teollisuus -osiota voidaan hyödyntää myös prosessien energiatehokkuuden tarkasteluun sekä energiankäytön tehostamismahdollisuuksien löytämiseen.</t>
  </si>
  <si>
    <t>Tarkistuslistaa voidaan hyödyntää myös laitekartoituksissa ja laitteiden toiminnan tarkistuksessa. Lista toimii myös korjaus- ja toimenpidehistorian dokumentoinnissa. Toimenpiteiden yhteydessä on listattuna linkkejä lisätiedon lähteelle, josta saa tarkempia tietoja kyseiseen toimenpiteeseen tai sen suorittamiseen liittyen.</t>
  </si>
  <si>
    <t>Energiatehokkuuden tarkistuslista on koostettu helpottamaan erilaisten kiinteistöjen ja yritysten energiatehokkuuden selvittämistä sekä tehostamismahdollisuuksien havaitsemista.</t>
  </si>
  <si>
    <t>Energiavirasto on rahoittanut Motivan koostaman Energiatehokkuuden tarkistuslistan</t>
  </si>
  <si>
    <t>Tarkistuslistasta saatava palaute on tärkeää listan jatkokehityksen kannalta. Voitte laittaa palautetta kirjallisena tai varata lyhyen keskusteluhetken tarkistuslistan tiimoilta:</t>
  </si>
  <si>
    <t>harri.heinaro@motiva.fi</t>
  </si>
  <si>
    <t>minna.tolvanen@motiva.fi</t>
  </si>
  <si>
    <t>TÄYTTÖOHJE</t>
  </si>
  <si>
    <t>Perustiedot</t>
  </si>
  <si>
    <t>Tutustu myös näihin!</t>
  </si>
  <si>
    <t>Perustietoihin kirjataan tarkasteltavan kohteen tiedot siinä laajuudessa kuin ne on saatavilla. Tänne merkitty kokonaistilavuus siirtyy suoraan myös energiankulutus -sivulle, jossa sen avulla voidaan määrittää kohteen ominaiskulutuksia.</t>
  </si>
  <si>
    <t>Energiatehokkuussopimustoiminnan sivuilta voit löytää uusia ajatuksia toimintasi tehostamiseksi</t>
  </si>
  <si>
    <t>Energiatehokkuussopimukset - Ajankohtaista</t>
  </si>
  <si>
    <t>Energiatehokkuussopimustoiminnan sivuilta löydät myös toimialakohtaisesti kootut sopimustoiminnassa vuosina 2017-2025 mukana olevien yritysten raportoimat energiatehokkuustoimet:</t>
  </si>
  <si>
    <t>Energiankulutus</t>
  </si>
  <si>
    <t xml:space="preserve">Energiankulutus sivulle kirjataan kohteessa käytössä olevien energioiden ja polttoaineiden kulutuksia sillä laajuudella kuin ne ovat saatavissa. Vuosikulutuksia voidaan merkitä kolmelta vuodelta ja kuukausikulutuksia edellisen täyden kalenterivuoden ajalta. </t>
  </si>
  <si>
    <t>Energiantuotanto</t>
  </si>
  <si>
    <t>Energiapalvelut</t>
  </si>
  <si>
    <t>Energiavaltainen teollisuus - Elinkeinoelämän keskusliitto ry</t>
  </si>
  <si>
    <t>Energiavaltainen teollisuus - Metsäteollisuus ry</t>
  </si>
  <si>
    <t>Toimenpidesivut</t>
  </si>
  <si>
    <t>Elintarviketeollisuus</t>
  </si>
  <si>
    <r>
      <t xml:space="preserve">Käytössä kohteessa  </t>
    </r>
    <r>
      <rPr>
        <sz val="11"/>
        <color rgb="FF000000"/>
        <rFont val="Calibri"/>
        <family val="2"/>
      </rPr>
      <t>– merkitse (X) jos toimenpide löytyy tai on käytössä kohteessa</t>
    </r>
  </si>
  <si>
    <t>Kemianteollisuus</t>
  </si>
  <si>
    <r>
      <rPr>
        <b/>
        <sz val="11"/>
        <color rgb="FF000000"/>
        <rFont val="Calibri"/>
        <family val="2"/>
      </rPr>
      <t xml:space="preserve">Tarkistettu </t>
    </r>
    <r>
      <rPr>
        <sz val="11"/>
        <color rgb="FF000000"/>
        <rFont val="Calibri"/>
        <family val="2"/>
      </rPr>
      <t>– merkitse (X) kun kyseinen toimenpide on tarkistettu</t>
    </r>
  </si>
  <si>
    <t>Puutuoteteollisuus</t>
  </si>
  <si>
    <r>
      <rPr>
        <b/>
        <sz val="11"/>
        <color rgb="FF000000"/>
        <rFont val="Calibri"/>
        <family val="2"/>
      </rPr>
      <t>Mahdollisuus energiansäästöön</t>
    </r>
    <r>
      <rPr>
        <sz val="11"/>
        <color rgb="FF000000"/>
        <rFont val="Calibri"/>
        <family val="2"/>
      </rPr>
      <t xml:space="preserve"> – kirjaa </t>
    </r>
    <r>
      <rPr>
        <u/>
        <sz val="11"/>
        <color rgb="FF000000"/>
        <rFont val="Calibri"/>
        <family val="2"/>
      </rPr>
      <t>lyhyt</t>
    </r>
    <r>
      <rPr>
        <sz val="11"/>
        <color rgb="FF000000"/>
        <rFont val="Calibri"/>
        <family val="2"/>
      </rPr>
      <t xml:space="preserve"> kuvaus energiansäästötoimenpiteestä, jos tarkistuksen yhteydessä havaitaan, että teknisellä tai käyttöteknisellä muutoksella on vaikutusta rakennuksen energiankulutukseen.</t>
    </r>
    <r>
      <rPr>
        <b/>
        <sz val="11"/>
        <color rgb="FF000000"/>
        <rFont val="Calibri"/>
        <family val="2"/>
      </rPr>
      <t xml:space="preserve"> Tarkemman kuvauksen ja laskelmat voit tehdä laskentasivulle.</t>
    </r>
  </si>
  <si>
    <t>Teknologiateollisuus</t>
  </si>
  <si>
    <t>Teollisuuden yleinen toimenpideohjelma</t>
  </si>
  <si>
    <t>Palvelualan yleinen toimenpideohjelma</t>
  </si>
  <si>
    <r>
      <rPr>
        <b/>
        <sz val="11"/>
        <color rgb="FF000000"/>
        <rFont val="Calibri"/>
        <family val="2"/>
      </rPr>
      <t>Huoltotarve ja muut huomiot</t>
    </r>
    <r>
      <rPr>
        <sz val="11"/>
        <color rgb="FF000000"/>
        <rFont val="Calibri"/>
        <family val="2"/>
      </rPr>
      <t xml:space="preserve"> – kirjaa lyhyt kuvaus havaitusta huolto- tai korjaustarpeesta. Voit kirjata myös muita huomioita.</t>
    </r>
  </si>
  <si>
    <t>Autoala</t>
  </si>
  <si>
    <t>Kaupan ala</t>
  </si>
  <si>
    <r>
      <rPr>
        <b/>
        <sz val="11"/>
        <color theme="1"/>
        <rFont val="Calibri"/>
        <family val="2"/>
        <scheme val="minor"/>
      </rPr>
      <t>Lisätietoja</t>
    </r>
    <r>
      <rPr>
        <sz val="11"/>
        <color theme="1"/>
        <rFont val="Calibri"/>
        <family val="2"/>
        <scheme val="minor"/>
      </rPr>
      <t xml:space="preserve"> – Linkkejä toimenpiteen lisätiedon lähteelle</t>
    </r>
  </si>
  <si>
    <t>Matkailu- ja ravintolapalveluala</t>
  </si>
  <si>
    <t>Toimitilakiinteistöt</t>
  </si>
  <si>
    <t>Vuokra-asuntoyhteisöt</t>
  </si>
  <si>
    <t>Kooste - energiansäästö</t>
  </si>
  <si>
    <t>Kunnat</t>
  </si>
  <si>
    <t>Kun tarkistus on tehty, suodatetaan Toimenpide -sarakkeesta tyhjät ruudut pois. Näin jäljelle jää listaus toimenpiteistä, jossa on havaittu potentiaalia energiansäästöön.</t>
  </si>
  <si>
    <t>Koostesivulle siirtyvät yhdeksi listaukseksi automaattisesti ne toimenpiteet, joihin on kirjattu mahdollisuus energiansäästöön. Vuotuiset säästöt sekä toteutusvuoden voit täyttää itse omien laskelmien pohjalta. Ohjelma laskee suoran takaisinmaksuajan, kun investointi ja säästöt ovat selvillä. Listausta voi hyödyntää esimerkiksi raportoinnissa tai suunnittelussa.</t>
  </si>
  <si>
    <t>Kooste - huoltotarve</t>
  </si>
  <si>
    <t>Kun tarkistus on tehty, suodatetaan Toimenpide -sarakkeesta tyhjät ruudut pois. Näin jäljelle jää listaus huolto- tai korjaustöitä vaativista toimenpiteistä</t>
  </si>
  <si>
    <t>Koostesivulle siirtyvät yhdeksi listaukseksi automaattisesti ne toimenpiteet, joissa on havaittu huoltotarvetta tai muita huomioita. Kun toimenpide on korjattu, voit merkitä korjauspäivämäärän koostesivulle.</t>
  </si>
  <si>
    <t>Laskentasivu</t>
  </si>
  <si>
    <t>Tälle sivulle voit tallentaa omia laskelmiasi tai muita laskennan kannalta oleellisia tietoja.</t>
  </si>
  <si>
    <t>Toimenpiteiden säästö- ja kannattavuusarvioihin voi käyttää seuraavista lähteistä löytyviä laskureita</t>
  </si>
  <si>
    <t>Energiansäästöjen laskenta:</t>
  </si>
  <si>
    <t>https://energiatehokkuussopimukset2017-2025.fi/wp-content/uploads/Saastojen-laskenta_-2020-paivitys-esimerkit_rev_11-2022.xlsx</t>
  </si>
  <si>
    <t>Toimenpiteen taloudellinen kannattavuus -laskuri</t>
  </si>
  <si>
    <t>https://www.motiva.fi/ratkaisut/energiakatselmustoiminta/tem_n_tukemat_energiakatselmukset/laskentatyokalu_energiatehokkuustoimien_taloudellisen_kannattavuuden_tarkasteluun</t>
  </si>
  <si>
    <t>Ikkunoiden uusimisen energialaskuri:</t>
  </si>
  <si>
    <t>https://www.motiva.fi/files/21068/Ikkunoiden_uusimisen_energialaskuri.xlsx</t>
  </si>
  <si>
    <t>MOTIVA EI VASTAA LASKENNALLA SAADUISTA TULOKSISTA</t>
  </si>
  <si>
    <t>Muut muistiinpanot</t>
  </si>
  <si>
    <t>Tälle sivulle voit tallentaa kuvia ja muita kiinteistöön tai yritykseen liittyviä oleellisia tietoja.</t>
  </si>
  <si>
    <t>PERUSTIEDOT</t>
  </si>
  <si>
    <t>Ilmanvaihto</t>
  </si>
  <si>
    <t>Kohteen nimi</t>
  </si>
  <si>
    <t>Koneellinen tulo- poistoilmanvaihto, LTO</t>
  </si>
  <si>
    <t>Osoite</t>
  </si>
  <si>
    <t>Koneellinen tulo- poistoilmanvaihto</t>
  </si>
  <si>
    <t>Postinro ja toimipaikka</t>
  </si>
  <si>
    <t>Koneellinen poistoilmanvaihto, LTO</t>
  </si>
  <si>
    <t>Koneellinen poistoilmanvaihto</t>
  </si>
  <si>
    <t>Painovoimainen ilmanvaihto</t>
  </si>
  <si>
    <t>Tilavuus [m3]</t>
  </si>
  <si>
    <t>Lämmitetty tilavuus [m3]</t>
  </si>
  <si>
    <t>Lämmitysmuoto</t>
  </si>
  <si>
    <t>Pinta-ala [m2]</t>
  </si>
  <si>
    <t>Kaukolämpö</t>
  </si>
  <si>
    <t>Lämmitetty pinta-ala [m2]</t>
  </si>
  <si>
    <t>Lämpöpumppu</t>
  </si>
  <si>
    <t>Rakennusvuosi</t>
  </si>
  <si>
    <t>Sähkö</t>
  </si>
  <si>
    <t>Öljy</t>
  </si>
  <si>
    <t>Kaasu</t>
  </si>
  <si>
    <t>Ilmanvaihdon tyyppi</t>
  </si>
  <si>
    <t>Valitse listalta tai kirjaa oma vaihtoehto</t>
  </si>
  <si>
    <t>Biomassa</t>
  </si>
  <si>
    <t>Lämmönjakotapa</t>
  </si>
  <si>
    <t>Oma energiantuotanto</t>
  </si>
  <si>
    <t>Vesikiertoinen patterilämmitys</t>
  </si>
  <si>
    <t>Muut polttoaineet</t>
  </si>
  <si>
    <t>Vesikiertoinen lattialämmitys</t>
  </si>
  <si>
    <t>Suorasähkö patterit</t>
  </si>
  <si>
    <t>Sähköinen lattialämmitys</t>
  </si>
  <si>
    <t>Käyttötarkoitus</t>
  </si>
  <si>
    <t>Kirjaa lyhyt kuvaus tarkastelun kohteena olevasta kiinteistöstä sekä sen käytöstä</t>
  </si>
  <si>
    <t>Ilmalämmitys</t>
  </si>
  <si>
    <t>Aurinkosähkö</t>
  </si>
  <si>
    <t>Aurinkolämpö</t>
  </si>
  <si>
    <t>Tuulisähkö</t>
  </si>
  <si>
    <t>Kevyt polttoöljy</t>
  </si>
  <si>
    <t>Raskas polttoöljy</t>
  </si>
  <si>
    <t>Maakaasu</t>
  </si>
  <si>
    <t>Biokaasu</t>
  </si>
  <si>
    <t>ENERGIAN KULUTUSTIEDOT</t>
  </si>
  <si>
    <t>Kulutusseuranta</t>
  </si>
  <si>
    <t>Energiankulutuksen CO2-päästöt</t>
  </si>
  <si>
    <r>
      <t xml:space="preserve">Kiinteistöjen kulutusseuranta luo edellytykset tehokkaalle ja tavoitteelliselle energiankäytön hallinnalle. Seurannalla on mahdollisuus saada hyödyllistä tietoa kiinteistön energiankäytön jakaantumisesta, ajallisista vaihteluista  ja energian vuotokohdista. </t>
    </r>
    <r>
      <rPr>
        <b/>
        <sz val="11"/>
        <rFont val="Calibri"/>
        <family val="2"/>
        <scheme val="minor"/>
      </rPr>
      <t>Voit vaihtaa taulukoiden seurantavuosia tarpeen mukaan.</t>
    </r>
  </si>
  <si>
    <t>Toteutuneiden energiakulutusten pohjalta voidaan laskea kohteen energiankäytöstä johtuvat vuotuiset CO2-päästöt. Päästökertoimina voidaan käyttää omien energiayhtiöiden ilmoittamia vuotuisia päästökertoimia tai keskimääräisiä eri energialajien päästökertoimia. Keskimääräiset CO2-päästökertoimet löydät osoitteesta:</t>
  </si>
  <si>
    <t>https://www.motiva.fi/ratkaisut/energiankaytto_suomessa/co2-paastokertoimet</t>
  </si>
  <si>
    <t>Lämpöenergian normeeraus</t>
  </si>
  <si>
    <t>Lämmitysenergian kulutuksen normeeraus auttaa rakennuksen energiankulutuksen seurannassa: normitettu kulutus on vertailukelpoinen riippumatta rakennuksen sijainnista tai eri kuukausien ja vuosien lämpötilaeroista.</t>
  </si>
  <si>
    <t>Ominaiskulutukset</t>
  </si>
  <si>
    <t>Ohjelma laskee kohteen vuotuiset ominaiskulutukset kohteen tilavuuden perusteella.</t>
  </si>
  <si>
    <t>Jos käytössäsi ei ole normeerattuja lämmönkulutuksen tietoja, voit tehdä normeerauksen itse.  Alla olevalta sivustolta löydät ohjeita ja laskukaavoja kulutuksen normeeraukseen.</t>
  </si>
  <si>
    <t>https://www.motiva.fi/ratkaisut/energiakatselmustoiminta/tuetut_energiakatselmukset/tilastotietoa_katselmuksista/ominaiskulutukset_palvelusektorilla</t>
  </si>
  <si>
    <t>Kohteen tilavuus</t>
  </si>
  <si>
    <t>m3</t>
  </si>
  <si>
    <t>www.motiva.fi/kulutuksennormitus</t>
  </si>
  <si>
    <t>Lämpöenergia / Kaukolämpö</t>
  </si>
  <si>
    <t>Mitattu kulutus [MWh]</t>
  </si>
  <si>
    <t>Normitettu kulutus [MWh]</t>
  </si>
  <si>
    <t>Ominaiskulutus [kWh/r-m3]</t>
  </si>
  <si>
    <t>Tammi</t>
  </si>
  <si>
    <t>Helmi</t>
  </si>
  <si>
    <t>Maalis</t>
  </si>
  <si>
    <t>Huhti</t>
  </si>
  <si>
    <t>Touko</t>
  </si>
  <si>
    <t>Kesä</t>
  </si>
  <si>
    <t>Heinä</t>
  </si>
  <si>
    <t>Elo</t>
  </si>
  <si>
    <t>Syys</t>
  </si>
  <si>
    <t>Loka</t>
  </si>
  <si>
    <t>Marras</t>
  </si>
  <si>
    <t>Joulu</t>
  </si>
  <si>
    <t>Sähköenergia</t>
  </si>
  <si>
    <t>Vesi</t>
  </si>
  <si>
    <t>Mitattu kulutus [m3]</t>
  </si>
  <si>
    <t>Ominaiskulutus [dm3/r-m3]</t>
  </si>
  <si>
    <t>Polttoaine 1</t>
  </si>
  <si>
    <t>Valitse haluamasi polttoaine listalta tai kirjaa polttoaine itse. Vaihda tarvittaessa yksikkö ja taulukoiden nimi polttoaineen mukaan</t>
  </si>
  <si>
    <t>Polttoaineet</t>
  </si>
  <si>
    <t>Höyry</t>
  </si>
  <si>
    <t>Polttoaine 2</t>
  </si>
  <si>
    <t>LÄMMITYS</t>
  </si>
  <si>
    <t>Toimenpide</t>
  </si>
  <si>
    <t>Kaytössä kohteessa</t>
  </si>
  <si>
    <t>Tarkistettu</t>
  </si>
  <si>
    <t>Mahdollisuus energiansäästöön</t>
  </si>
  <si>
    <t>Huoltotarve ja muut huomiot</t>
  </si>
  <si>
    <t>Lisätietoja</t>
  </si>
  <si>
    <t>Lämmönsiirrinpaketin kunto ja vuodot</t>
  </si>
  <si>
    <t>www.motiva.fi/lammonjakokeskus</t>
  </si>
  <si>
    <t>Tarkistetaan lämmönsiirrinpaketti silmämääräisesti ja kuulopohjaisesti laitteiston, tiivisteiden ja pumppujen osalta. Kunnostetaan/uusitaan tarpeen mukaan.</t>
  </si>
  <si>
    <t>https://www.youtube.com/watch?v=S7l5-exO8Rk</t>
  </si>
  <si>
    <t>Verkostojen lämmityssäädinten toiminta</t>
  </si>
  <si>
    <t>https://www.youtube.com/watch?v=BjVbyaeicss</t>
  </si>
  <si>
    <t>Testataan lämmitysverkostojen säätimien ja venttiilien toiminta. Kaukolämmöstä tarkistetaan myös meno- ja paluupuolen lämmön jäähtymä sekä kesä että talviaikaan. Kesäaikaan jäähtymän olisi hyvä olla noin 20-30 °C ja talviaikaan noin 40-70 °C. Pieni jäähtymä viittaa lämmönjaon (esim. patteriventtiilit) toimimattomuuteen halutulla tasolla.</t>
  </si>
  <si>
    <t>https://www.helen.fi/lammitys/nykyisille-asiakkaille/kaukolampolaitteet</t>
  </si>
  <si>
    <t>Matalalämmönsiirrinpaketti kaukolämpöön</t>
  </si>
  <si>
    <t>https://www.lempealampo.fi/2022/10/matalalampo-tulee/#38a92911</t>
  </si>
  <si>
    <t>Siirrytään lämmönsiirrinpaketin uusimisiän täyttyessä matalalämpöisiin lämmönsiirtimiin. Kaukolämpöverkoissa tullaan madaltamaan lämpötiloja energiatehokkuuden parantamiseksi ja tähän on hyvä varautua jo tässä vaiheessa.</t>
  </si>
  <si>
    <t>https://www.motiva.fi/koti_ja_asuminen/taloyhtiot_-_yhdessa_energiatehokkaasti/lammitys/lammonjakokeskuksen_uusinta_kannattaa_tehda_suunnitelmallisesti</t>
  </si>
  <si>
    <t>Lämmityskattilan tiiveys ja puhtaus</t>
  </si>
  <si>
    <t>https://www.bioenergianeuvoja.fi/biolampolaitos/yllapito-ja-huolto/</t>
  </si>
  <si>
    <t>Tarkistetaan tulipintojen puhtaus ja kattilan tiiveys silmämääräisesti. Nuohous tarvittaessa, mielellään säännöllisesti, jolloin kattilan hyötysuhde säilyy mahdollisimman korkealla.</t>
  </si>
  <si>
    <t>https://oljylammitys.fi/huolto-ja-kunnostus/lammitysjarjestelman-kunnossapito/</t>
  </si>
  <si>
    <t>Lämmityskattilan hyötysuhde</t>
  </si>
  <si>
    <t>https://www.motiva.fi/ratkaisut/uusiutuva_energia/bioenergia/tehokkaasti_puulla</t>
  </si>
  <si>
    <t>Tarkistetaan kattilajärjestelmän hyötysuhde savukaasumittauksilla, säätö tarpeen mukaan. Jos järjestelmässä useampi kattila, tarkistetaan myös kattiloiden oikea ajojärjestys.</t>
  </si>
  <si>
    <t>Lämmityskattilan polttimen toiminta</t>
  </si>
  <si>
    <t>https://www.ley.fi/tietoa-lammityksesta/kattilat-ja-polttimet/</t>
  </si>
  <si>
    <t>Huolehditaan polttimen säännöllisestä huollosta ja taataan kattilalle mahdollisimman hyvä hyötysuhde sekä minimoidaan polttoaineen kulutus.</t>
  </si>
  <si>
    <t>https://www.bioenergianeuvoja.fi/biolampolaitos/lampolaitoksen-saato/</t>
  </si>
  <si>
    <t>Lämpöpumppujen toiminnan tarkistus</t>
  </si>
  <si>
    <t>https://www.motiva.fi/files/19863/Lampopumppujen_huolto-ohje.pdf</t>
  </si>
  <si>
    <t>Tarkistetaan lämpöpumpun normeerattu sähkönkulutus sekä kulutuksen mahdolliset muutokset ja poikkeamat. Mikäli pumpussa on erillinen mittaus, tarkistetaan myös toteutunut hyötysuhde. Maalämmön osalta tarkistetaan myös keruupiirin tulo- ja menolämpötilat ja niiden mahdolliset poikkeamat suunnitelmista. Tarkistetaan myös sähkövastusten käyttötunnit ja niiden muutokset. Laitteiston silmämääräinen ja kuulopohjainen tarkistus. Huollatetaan säännöllisesti ammattilaisella ja tehdään vuototarkastuksia.</t>
  </si>
  <si>
    <t>Lämpöpumppujen säätöjen ja asetusarvojen tarkistus</t>
  </si>
  <si>
    <t>Tarkistetaan asetusarvot ja niiden toiminta joko pumpun omasta ohjauksesta tai automaatiosta. Lämpöpumppujen säädöt on asennusvaiheessa perussäädetty, mutta kohdekohtainen tarkempi säätö jää yleensä tilaajalle. Optimoidaan pumpun toiminta rakennuksen lämmöntarpeen mukaan. Lämpöpumpuille voidaan suorittaa myös hyötysuhdemittaus ja verrata tuloksia suunnitteluarvoihin.</t>
  </si>
  <si>
    <t>Lämmitysverkoston perussäädön ja puhdistuksen tarve</t>
  </si>
  <si>
    <t>https://www.motiva.fi/julkinen_sektori/kiinteiston_energiankaytto/lammitysverkoston_perussaato</t>
  </si>
  <si>
    <t>Kartoitetaan kiinteistön lämpötilatasoja eri puolilla ja kiinteistöä. Jos lämpötilatasot eivät ole tasaisia/kohteeseen soveltuvia, on suositeltavaa suorittaa kiinteistössä lämmitysverkoston säätö sekä tarpeen mukaan verkoston puhdistus, jos lämmitysverkoston vesi on erityisen likaista. Perussäätö on hyvä tehdä myös suurempien energiatehokkuutta parantavien saneerausten yhteydessä, kuten rakenteiden lisäeristys tai ikkunoiden uusinta.</t>
  </si>
  <si>
    <t>https://www.motiva.fi/koti_ja_asuminen/taloyhtiot_-_yhdessa_energiatehokkaasti/lammitys/lammonjakokeskuksen_uusinta_kannattaa_tehda_suunnitelmallisesti/lammonohjauksella_saastoja</t>
  </si>
  <si>
    <t>Paisuntasäiliön painetaso</t>
  </si>
  <si>
    <t>Varmistetaan lämmitysverkoston sopiva painetaso. Tarkistetaan paisuntasäiliön painetaso säännöllisesti ja säädetään tarpeen mukaan.</t>
  </si>
  <si>
    <t>Linjansäätöventtiilien kunto ja toiminta</t>
  </si>
  <si>
    <t>Tarkistetaan, huolletaan ja tarvittaessa uusitaan toimimattomat linjansäätöventtiilit.</t>
  </si>
  <si>
    <t>Lämmitysverkoston vuototarkastus</t>
  </si>
  <si>
    <t>Tarkistetaan silmämääräisesti lämmitysverkosto vuotojen varalta ja korjataan tarpeen mukaan.</t>
  </si>
  <si>
    <t>Eristeiden kunto</t>
  </si>
  <si>
    <t>Tarkistetaan lämmitysverkostojen eristeiden kunto ja uusitaan tarvittaessa.</t>
  </si>
  <si>
    <t>Taajuusmuuttajapumput lämmitysverkostoihin</t>
  </si>
  <si>
    <t>Kartoitetaan lämmityksen kiertovesipumppujen uusimistarve taajuusmuuttajaohjatuiksi pumpuiksi.</t>
  </si>
  <si>
    <t>Automaation toiminnan tarkistaminen</t>
  </si>
  <si>
    <t>https://www.motiva.fi/koti_ja_asuminen/taloyhtiot_-_yhdessa_energiatehokkaasti/taloautomaatio</t>
  </si>
  <si>
    <t>Seurataan säännöllisesti automaatioasetuksia ja niiden toimintaa. Säännölliset kattavat tarkistukset esim. kaksi kertaa vuodessa.</t>
  </si>
  <si>
    <t>Sisälämpötilojen optimointi</t>
  </si>
  <si>
    <t xml:space="preserve">https://www.astettaalemmas.fi/saastovinkit/yritykset/astetta_alempi_huonelampotila.19304.news </t>
  </si>
  <si>
    <t>Tarkastellaan sisälämpötilojen optimointia sopiville tasoille huomioiden lämmityksen säätökäyrä sekä tilakohtaiset termostaatit.</t>
  </si>
  <si>
    <t>https://www.motiva.fi/koti_ja_asuminen/energiatehokas_arki/hallitse_huonelampotiloja</t>
  </si>
  <si>
    <t>Lämpötilapudotusten käyttöönotto sekä muut kompensaatiot</t>
  </si>
  <si>
    <t>Otetaan mahdollisuuksien tai tarpeen mukaan käyttöön lämpötilapudotukset esim. yöaikaan sekä tuulikompensaatio.</t>
  </si>
  <si>
    <t>Kiertovesipumppujen kesäpysäytykset</t>
  </si>
  <si>
    <t>Ohjelmoidaan lämmitysverkostojen pumpuille kesäpysäytykset ja päivittäiset pyörähdysohjelmat toimintakyvyn säilymiseksi.</t>
  </si>
  <si>
    <t>Patteriverkoston jako säätöpiireihin</t>
  </si>
  <si>
    <t>Selvitetään, onko kiinteistössä tarvetta tai mahdollisuutta jakaa lämmitysverkostoja erillisiin säätöpiireihin esim. kiinteistön etelä-/pohjoispuolille tai käyttötarkoituksen mukaan.</t>
  </si>
  <si>
    <t>Säätöverkostojen tarpeenmukaisuus (PV/IV)</t>
  </si>
  <si>
    <t>Selvitetään onko kiinteistössä tarpeen eriyttää lämmityksessä patteri- ja ilmanvaihtoverkostojen omiksi säätöverkostoiksi.</t>
  </si>
  <si>
    <t xml:space="preserve">Patteriventtiileiden toiminta </t>
  </si>
  <si>
    <t>https://www.energiatehokaskoti.fi/korjaaminen/vesikiertoisen_lammonjaon_energiatehokkuuden_parantaminen/patteriventtiilien_ja_-termostaattien_uusiminen</t>
  </si>
  <si>
    <t>Testataan lämmityskauden alussa esim. pistokokein patteriventtiileiden toimintaa, herkistellään ja uusitaan tarpeen mukaan.</t>
  </si>
  <si>
    <t>Älykkäät patteritermostaatit</t>
  </si>
  <si>
    <t>https://www.motiva.fi/ajankohtaista/artikkelit/artikkelit_2022/kiinteistojen_lammityksen_alyohjaus_saastaa_energiaa_ja_kustannuksia.20423.news</t>
  </si>
  <si>
    <t>Selvitetään tarvetta ja mahdollisuuksia älykkääseen lämmönsäätöön.</t>
  </si>
  <si>
    <t>Lämmityksen vapaa kierto</t>
  </si>
  <si>
    <t>Tarkistetaan lämmönluovuttimien sekä irtokalusteiden asettelu sisätiloissa siten, että lämmityslaitteiden luovuttama lämpö pääsee leviämään tilaan tarkoituksenmukaisesti. Ei peitetä lämmityspattereita verhoilla tai huonekaluilla.</t>
  </si>
  <si>
    <t>Tuulikaappi- ja kiertoilmakoneiden asetusarvojen ja toiminnan tarkistus</t>
  </si>
  <si>
    <t>Tarkistetaan asetusarvot ja säätimen toiminta, jotta tiloja lämmitetään vain todellisen tarpeen mukaan. Vältetään ylilämmitystä.</t>
  </si>
  <si>
    <t>Suunnitelmien ja toimintakaavioiden tarkistus</t>
  </si>
  <si>
    <t>Tarkistetaan lämmönjaon ja lämmitysverkoston suunnitelmat sekä verrataan käytössä olevia asetusarvoja suunnitelmiin. Selvitetään mahdollisten erojen syytä ja tehdään mahdolliset korjaavat toimenpiteet.</t>
  </si>
  <si>
    <t>VESI</t>
  </si>
  <si>
    <t>Vuotojen tarkistus ja korjaus</t>
  </si>
  <si>
    <t>https://www.motiva.fi/koti_ja_asuminen/hyva_arki_kotona/vinkkeja_vedensaastoon</t>
  </si>
  <si>
    <t>Tarkistetaan vesijohto, vesikalusteet (hanat, suihkut ja vessanpöntöt) sekä muut vettä käyttävät laitteet silmämääräisesti sekä kulutusseurannan tai vesimittarin osalta, onko kiinteistössä vesivuotoja ja korjataan tarvittaessa.</t>
  </si>
  <si>
    <t>Säätöventtiilin toiminnan tarkistus</t>
  </si>
  <si>
    <t>Testataan lämpimän käyttöveden verkoston säätimen toiminta, liikkuuko säädin, sulkeutuuko tarvittaessa täysin. Suosituksena myös seurata venttiilin toimintaa hetki sekä tarkistaa automaatiosta sen toimintaa liittyvä trendi.</t>
  </si>
  <si>
    <t>Lämpimän käyttöveden asetusarvon tarkistus</t>
  </si>
  <si>
    <t>https://www.motiva.fi/julkinen_sektori/kiinteiston_energiankaytto/kulutuksen_normitus/laskukaavat_lammin_kayttovesi</t>
  </si>
  <si>
    <t>Tarkistetaan lämpimän käyttöveden asetusarvo, vältetään lämmittämästä lämmintä käyttövettä tarpeettomasti (menovesi 55-58 °C). Huomioi säädökset (yli 55 °C joka puolella verkostoa).</t>
  </si>
  <si>
    <t>Vesivirtaamien säätö ja käyttövesiverkoston painetaso</t>
  </si>
  <si>
    <t>https://blogit.lab.fi/labfocus/vakiopaineventtiili-vedenkulutuksen-alentajana/</t>
  </si>
  <si>
    <t>Selvitetään pistokokein kiinteistön hanavirtaamat (käsihana 6 l/min, suihku ja keittiöhana 12 l/min) sekä tarkistetaan käyttövesiverkoston painetaso. Arvioidaan sopivat toimenpiteet vedenkulutuksen optimoimiseksi. Selvitetään kiinteistölle sopiva vesijohtoverkoston painetaso ja asennetaan tarpeen mukaan vakiopaineventtiili leikkaamaan vedenpainetta.</t>
  </si>
  <si>
    <t>Säästösuutinten asennus</t>
  </si>
  <si>
    <t>Harkitaan kiinteistöön säästösuuttimia, varsinkin suurimpiin kulutuskohteisiin (käsihana, keittiö, suihku).</t>
  </si>
  <si>
    <t>Vedettömät pisuaarit</t>
  </si>
  <si>
    <t>https://yle.fi/uutiset/3-10783071</t>
  </si>
  <si>
    <t>Kartoitetaan, onko kiinteistössä vedettömiä pisuaareja ja harkitaan vesipisuaarien korvaavista vedettömillä.</t>
  </si>
  <si>
    <t>Lämpimän käyttöveden ja kiertovesiverkoston eristyksen tarkistaminen/parantaminen</t>
  </si>
  <si>
    <t>Tarkistetaan vesiverkostojen eristykset, huolletaan tai uusitaan tarvittaessa.</t>
  </si>
  <si>
    <t>Pumppujen ja varaajien tarkistus</t>
  </si>
  <si>
    <t>https://www.motiva.fi/koti_ja_asuminen/energiatehokas_pientalo/energiatehokas_sahkolammitys/lammin_vesi</t>
  </si>
  <si>
    <t>Tarkistetaan pumppujen toiminta ja energiataloudellisuus. Uudet pumput ovat yleensä energiatehokkaampia. Varaajien silmämääräinen tarkistus sekä sähköisen lämminvesivaraajan lämpötilan asetusarvon tarkistus.</t>
  </si>
  <si>
    <t xml:space="preserve">https://energiatehokkuussopimukset2017-2025.fi/tampereen-sarkanniemi-oy-huvipuiston-sahkon-kulutuksesta-loytyi-hyvia-saastokohteita/ </t>
  </si>
  <si>
    <t>ILMANVAIHTO</t>
  </si>
  <si>
    <t>Käytössä kohteessa</t>
  </si>
  <si>
    <t>Automaation toiminnan ja asetusten tarkistaminen</t>
  </si>
  <si>
    <t>Tarkistetaan onko automaation-ohjaukseen asetettu kohteeseen sopivat asetusarvot, vastaavatko mittaukset asetusarvoja sekä testataan toiminta tarvittaessa. Varmistetaan myös että ohjaukset eivät ole käsikäytöllä ja selvitetään syyt mahdollisille käsikäytöille. Tarkistetaan myös eri mittausten luotettavuus.</t>
  </si>
  <si>
    <t>Ilmanvaihtokoneiden käyntiaikojen tarkistus</t>
  </si>
  <si>
    <t>https://www.sisailmayhdistys.fi/Julkaisut/Hyva-sisailma-suositukset</t>
  </si>
  <si>
    <t>Tarkistetaan ilmavaihdon käyntiajat ja asetetaan todelliseen käyttöaikoihin perustuvat aikaohjelmat, hyödynnetään osatehoja. Huomioidaan myös erilliset viikonloppu ja juhlapyhä asetukset.</t>
  </si>
  <si>
    <t>https://www.motiva.fi/julkinen_sektori/kiinteiston_energiankaytto/ilmastointijarjestelmat</t>
  </si>
  <si>
    <t>Taajuusmuuttaja-ohjaus, ilmavirtamuutokset ja osatehojen
 hyödyntäminen</t>
  </si>
  <si>
    <t>https://finvac.org/wp-content/uploads/2020/06/Opas_ilmanvaihdon_mitoitukseen_muissa_kuin_asuinrakennuksissa_2019b.pdf</t>
  </si>
  <si>
    <t>Hyödynnetään osatehoja ilmanvaihdon ohjauksessa. Jos käyttäjiä ei ole, ei ilmanvaihtokoneiden tarvitse käydä täysteholla. Huomioidaan myös käyntiinlähtöjen ja -sammutusten mahdollisesti vähäisempi ilmanvaihdon tarve. Taajuusmuuttajaohjauksella voidaan ilmavirtoja ohjata portaattomasti 0-100 % välillä (vrt. 1/1-teho ja ½-teho).</t>
  </si>
  <si>
    <t xml:space="preserve">https://finvac.org/wp-content/uploads/2020/06/Opas_ilmanvaihdon_mitoitukseen_muissa_kuin_asuinrakennuksissa_2019b.pdf </t>
  </si>
  <si>
    <t>Ilmanvaihtokoneiden käynnistymisen porrastus</t>
  </si>
  <si>
    <t>Porrastetaan ilmanvaihtokoneiden käyntiajat esim. 3 minuutin välein, jos koneiden käynnistysajat ovat samaan aikaan. Toimenpiteellä pienennetään tehopiikkiä.</t>
  </si>
  <si>
    <t>Sisäänpuhallusilman lämpötilan tarkistaminen</t>
  </si>
  <si>
    <t>Varmistetaan, ettei sisäänpuhallusilma ole tarpeettoman korkea (max 18-19 °C), lämmityksen tulisi tapahtua lämmitysverkostolla, ei ilmanvaihdolla (pl. Ilmalämmitteiset kohteet).</t>
  </si>
  <si>
    <t>Tarpeenmukainen ilmanvaihto, ohjaustavan muutos</t>
  </si>
  <si>
    <t>https://energiatehokkuussopimukset2017-2025.fi/saarioinen-oy-energia-asiat-kertaheitolla-kuntoon-huittisissa/</t>
  </si>
  <si>
    <t>Tarkistetaan ohjaus- ja säätötavan soveltuvuus kohteelle, muutetaan tarvittaessa. Arvioidaan ohjauksen muutostarvetta  tarpeenmukaiseksi eli koneen teho ja ilmavirta ohjautuu sisäilman perusteella (CO2, RH, C, läsnäolo).</t>
  </si>
  <si>
    <t>https://energiatehokkuussopimukset2017-2025.fi/muuramen-kulttuurikeskuksen-uusittu-talotekniikka-saastaa-yli-1000-mwh-lampoa-vuosittain/</t>
  </si>
  <si>
    <t>Lämmöntalteenoton huurtumiseneston asetusarvon muutos</t>
  </si>
  <si>
    <t>https://www.teknocalor.fi/ilmanvaihtokoneen-lammontalteenoton-huurtuminen</t>
  </si>
  <si>
    <t>Tarkistetaan asetusarvot ja optimoidaan kone-/tilakohtaisesti, jos tarpeen.
Tarkistetaan myös lämmityspatterin paluuvesisäädön tarkoituksenmukaisuus.</t>
  </si>
  <si>
    <t>Automaation lisääminen ohjauksessa</t>
  </si>
  <si>
    <t>Liitetään mahdollisimman moni ilmanvaihtokone ja huippuimuri automaatio-ohjauksen pariin ja pois käsikäytöltä.</t>
  </si>
  <si>
    <t>https://energiatehokkuussopimukset2017-2025.fi/valtra-iso-hyoty-vanhan-talotekniikan-uusimisesta/</t>
  </si>
  <si>
    <t>Lämmön talteenoton hyötysuhteen tarkistaminen</t>
  </si>
  <si>
    <t>https://www.edilex.fi/data/rakentamismaaraykset/d3_2007_tasauslaskentaopas.pdf</t>
  </si>
  <si>
    <t>Tarkistetaan ilmanvaihtokoneiden lämmön talteenottojen hyötysuhteet esim. kaksi kertaa vuodessa lämmityskaudella. Hyötysuhteet voi tarkistaa rakennusautomaatiosta, mutta voi olla tarpeen tehdä erillisiä mittauksia.</t>
  </si>
  <si>
    <t>Lämmöntalteenottokiekon ja -kuution pintojen puhtaus ja ohituspeltien toiminnan tarkistus sekä lämmöntalteenottolaitteiston tiiveys</t>
  </si>
  <si>
    <t>https://tilatjaterveys.fi/-/ilmanvaihdon-katsastusopas-on-julkaistu-tavoitteena-yhtenaistaa-katsastustoimintaa-ja-raportointia</t>
  </si>
  <si>
    <t>Tarkistetaan lämmöntalteenottolaitteistojen likaisuus ja puhdistetaan tarvittaessa. Testataan kuutio lämmöntalteenoton ohituspeltien toiminta. Aistinvarainen testaus laitteistojen tiiveydelle, huolto ja korjaustoimenpiteet tarvittaessa.</t>
  </si>
  <si>
    <t>Lämmöntalteenottoliuoksen pitoisuus ja liuosverkoston toiminta</t>
  </si>
  <si>
    <t>https://www.kl-lampo.com/artikkelit/jaahdytys-lauhdutus-ja-lto-jarjestelmissa-kaytettavien-glykolien-valinta-ja-soveltuvuus-eri-kayttotarpeisiin/73-51</t>
  </si>
  <si>
    <t>Tarkistetaan nestekiertoisen lämmöntalteenoton liuoksen pitoisuus. Lisätään lämmönsiirtonestettä tai vettä tarvittaessa optimaalisen pitoisuuden saavuttamiseksi. Arvioidaan liuosverkoston toiminta, kunnostus tarvittaessa.</t>
  </si>
  <si>
    <t>Lämmöntalteenottojärjestelmien lisääminen tai tasonparannus</t>
  </si>
  <si>
    <t>Kartoitetaan lämmöntalteenottojen lisäämisen mahdollisuuksia tai hyötysuhteen parantamista vaihtamalla lämmöntalteenoton mallia uusittavissa koneissa. Huomioidaan myös suurempien poistokoneiden lämmöntalteenotto mahdollisuudet.</t>
  </si>
  <si>
    <t>Kierto-, siirto- ja palautusilman käyttö</t>
  </si>
  <si>
    <t>https://talotekniikkainfo.fi/sisailmasto-ja-ilmanvaihto-opas/15-palautus-siirto-ja-kierratysilma</t>
  </si>
  <si>
    <t>Kartoitetaan kierto-, siirto-, ja palautusilman nykytila ja toiminta sekä mahdollisuudet lisäämiseen (esim. autohallit).</t>
  </si>
  <si>
    <t xml:space="preserve">https://energiatehokkuussopimukset2017-2025.fi/senaatti-kiinteistot-ateneumin-energiatehokkuus-hoituu-hyvalla-yhteistyolla/ </t>
  </si>
  <si>
    <t>Puhallinmuutokset</t>
  </si>
  <si>
    <t>https://energiatehokkuussopimukset2017-2025.fi/sanoma-oyj-painotalo-leikkasi-energialaskusta-viidenneksen/</t>
  </si>
  <si>
    <t>Kartoitetaan vanhempien kiilahihnavetoisten puhallinmoottorien vaihtoa suoravetoisiksi tai suoraan EC-ohjatuiksi puhallinmoottoreiksi.</t>
  </si>
  <si>
    <t>Ilmamääräsäätimet ja kerrospellit</t>
  </si>
  <si>
    <t>Kartoitetaan mahdollisuutta kerrospeltien tai ilmamääräsäätimien lisäämiselle ja tarpeenmukaisen ilmanvaihdon mahdollistaminen. Tarkistetaan olemassa olevien laitteiden toiminta.</t>
  </si>
  <si>
    <t>Läsnäolokytkimen asennus ohjaukseen</t>
  </si>
  <si>
    <t>Kartoitetaan lisäaikapainikkeen tai -kytkimen tarve epäsäännöllisesti käytettyihin tiloihin, jolloin ilmanvaihtokoneen normaalia käyttöaikaa voitaisiin mahdollisesti lyhentää.</t>
  </si>
  <si>
    <t>Sulkupeltien asennus painovoimaisille hormeille sekä huippuimureille</t>
  </si>
  <si>
    <t>Estetään kylmän tulo hormin kautta, huomioidaan ilmanvaihto kokonaisuutena.</t>
  </si>
  <si>
    <t>Lämpötila-, yms. antureiden kalibrointi</t>
  </si>
  <si>
    <t>Tehdään vertausmittaus ja kalibroidaan anturit tarvittaessa.</t>
  </si>
  <si>
    <t>Suodattimien tarkistus ja tarpeenmukainen vaihto</t>
  </si>
  <si>
    <t>https://talotekniikkainfo.fi/esimerkit/suodatinluokan-valinta</t>
  </si>
  <si>
    <t>Seurataan suodattimen likaantumista ja vaihdetaan tarpeen mukaan 1-4 krt vuodessa. Minimoidaan turhat vaihdot. Tarkistetaan että käytettävät suodattimet myös vastaavat niille asetettuja vaatimuksia käyttökohteen mukaisesti.</t>
  </si>
  <si>
    <t>Ilmanvaihdon puhtaus ja toiminta tasapainotus</t>
  </si>
  <si>
    <t>https://www.motiva.fi/julkinen_sektori/kiinteiston_energiankaytto/palvelurakennusten_ilmanvaihto</t>
  </si>
  <si>
    <t>Seurataan ilmanvaihdon toimintaa. Tilataan puhdistus, tasapainotus ja säätö tarpeen mukaan.</t>
  </si>
  <si>
    <t>https://www.motiva.fi/files/21649/3._Ilmanvaihdon_saatotoimet_ja_energiansaasto_Vesa_Makela_GapCon_Oy.pdf</t>
  </si>
  <si>
    <t>Suunnitelmien ja toimintakaavioiden tarkistus ja vertaaminen asetusarvoihin</t>
  </si>
  <si>
    <t>Tarkistetaan ilmanvaihtoverkoston suunnitelmat sekä verrataan käytössä olevia asetusarvoja suunnitelmiin. Selvitetään mahdollisten erojen syytä ja tehdään mahdolliset korjaavat toimenpiteet.</t>
  </si>
  <si>
    <t>JÄÄHDYTYS</t>
  </si>
  <si>
    <t>Jäähdytystarpeen arviointi ja päällekäisyys</t>
  </si>
  <si>
    <t>Arvioidaan kiinteistön ja tuotannon todellista jäähdytystarvetta sekä varmistetaan ettei tiloissa ole päällekkäistä jäähdytystä ja lämmitystä.</t>
  </si>
  <si>
    <t>Jäähdytystarpeen minimointi</t>
  </si>
  <si>
    <t>https://www.motiva.fi/koti_ja_asuminen/ajankohtaista_nyt_kotona/viilenna_viisaasti_kesalla</t>
  </si>
  <si>
    <t>Minimoidaan jäähdytystarve aurinkosuojauksen, sisäisen laitekuorman ja valaistuksen osalta. Kiinnitetään huomiota ikkunoiden g-arvoihin näitä uusittaessa. Arvioidaan kiertoilman käytön potentiaalia jäähdytystarpeen vähentämiseen.</t>
  </si>
  <si>
    <t xml:space="preserve">https://www.motiva.fi/koti_ja_asuminen/energiatehokas_taloyhtio/taloautomaatio/aurinkosuojaus </t>
  </si>
  <si>
    <t>Yötuuletus</t>
  </si>
  <si>
    <t>Ohjelmoidaan tarpeen mukaan IV-koneisiin yötuuletukset, joiden avulla pyritään poistamaan rakenteisiin varautunutta lämpöä ja vähentämään seuraavan päivän jäähdytystarvetta.</t>
  </si>
  <si>
    <t>Lämmöntalteenottojen hyödyntäminen ilmanvaihdon jäähdytyksessä</t>
  </si>
  <si>
    <t>Hyödynnetään lämmöntalteenottoja mahdollisuuksien mukaan myös jäähdytykseen jäähdytyskaudella ja tarkistetaan LTO:n jäähdytyksen asetusarvot.</t>
  </si>
  <si>
    <t>Asetusarvot ja käyntilupa</t>
  </si>
  <si>
    <t>Tarkistetaan jäähdytyslaitteiden asetusarvot ja käyntilupa. Selvitetään todellinen tarve, jos käyntilupa alle 15 C, verrataan mitoitusarvoihin ja estetään talviaikainen jäähdytys, jos ei käytetä todelliseen tarpeeseen.</t>
  </si>
  <si>
    <t>Erillisjäähdytys</t>
  </si>
  <si>
    <t>Kartoitetaan voisiko talviaikaista jäähdytystarvetta korvata paikallisella jäähdyttimellä jäähdytysverkoston sijaan. Tarkistetaan myös erillisjäähdyttimien (esim. laitetilat) asetusarvot ja säädön toiminta.</t>
  </si>
  <si>
    <t>Käyntiajan rajoittaminen</t>
  </si>
  <si>
    <t>Varmistetaan käyntiajat ja rajoitetaan tarvittaessa kiinteistön käyttöajan ulkopuolella mahdollisuuksien mukaan.</t>
  </si>
  <si>
    <t>Kiertopumpun talviaikainen pysäytys</t>
  </si>
  <si>
    <t>Ohjelmoidaan talvipysäytykset kiertopumpuille, huomioiden päivittäiset pyörähdysohjelmat, jos kiinteistössä ei tarvetta talviaikaiselle jäähdytykselle.</t>
  </si>
  <si>
    <t>Vapaajäähdytys</t>
  </si>
  <si>
    <t>https://energiatehokkuussopimukset2017-2025.fi/roal-oy-vapaajaahdytyksesta-iso-saasto-sahkolaskuun/</t>
  </si>
  <si>
    <t>Kartoitetaan voidaanko talviaikaista jäähdytystä korvata vapaajäähdytyksellä  tai hyödyntää talven ajan jäähdytyksessä syntyvä lauhdelämpö kiinteistön tai tuotannon lämmityksessä. Tarkistetaan olemassa olevan vapaajäähdytyksen asetusarvot.</t>
  </si>
  <si>
    <t>Lauhdelämmön hyödyntäminen</t>
  </si>
  <si>
    <t>https://issuu.com/skll6/docs/ke_1_2018/38</t>
  </si>
  <si>
    <t>Kartoitetaan kiinteistön ja tuotannon mahdollisuudet lauhdelämmön hyödyntämiseen, huomioidaan myös lämpöpumppumahdollisuudet.</t>
  </si>
  <si>
    <t>https://energiatehokkuussopimukset2017-2025.fi/varma-flamingossa-otetaan-kaikki-hyoty-irti-uudesta-tekniikasta/</t>
  </si>
  <si>
    <t>Jäähdytysverkoston tasapaino ja venttiileiden toiminta</t>
  </si>
  <si>
    <t>Tarkistetaan jäähdytysverkoston sekä säätimien ja venttiileiden toiminta, kunnostetaan tarvittaessa.</t>
  </si>
  <si>
    <t>Lämmönsiirtonesteen pitoisuus</t>
  </si>
  <si>
    <t>https://www.kylmaextra.fi/lehdet/kylmaextra_2_2019/nestekierron_saannollinen_tarkastus_palkitsee</t>
  </si>
  <si>
    <t>Tarkistetaan lämmönsiirtonesteen pitoisuus. Lisätään lämmönsiirtonestettä tai vettä tarvittaessa optimaalisen pitoisuuden saavuttamiseksi.</t>
  </si>
  <si>
    <t>Pumppujen taajuusmuuttajaohjaus</t>
  </si>
  <si>
    <t>https://www.kylmaextra.fi/lehdet/kylmaextra_1_2020/taajuusmuuttajista_iso_saasto_kauppakeskuksissa</t>
  </si>
  <si>
    <t>Kartoitetaan kiertovesipumppujen ohjaus, lisätään taajuusmuuttajaohjausta tarvittaessa.</t>
  </si>
  <si>
    <t>Eristysten kunto</t>
  </si>
  <si>
    <t>Tarkistetaan jäähdytysverkostojen eristykset, huolletaan tai uusitaan tarvittaessa.</t>
  </si>
  <si>
    <t>Lauhduttimen puhdistus</t>
  </si>
  <si>
    <t>Tarkistetaan lauhduttimien lämmönsiirtopinnat ja puhdistetaan lauhduttimet säännöllisesti, jolloin tehostetaan lauhduttimien toimintaa.</t>
  </si>
  <si>
    <t>Päätelaitteiden puhtaus</t>
  </si>
  <si>
    <t>Pidetään päätelaitteet puhtaana, jolloin vähennetään sähkönkulutusta ja parannetaan kylmän ilman pääsyä tilaan.</t>
  </si>
  <si>
    <t>Jäähdytyksen jakotapa</t>
  </si>
  <si>
    <t>Arvioidaan nykyisen jakotavan kiinteistön tarvetta sekä energiatehokkuutta. Olisiko esimerkiksi ilmanvaihtokoneiden jäähdytyspattereiden vaihdosta paikallisiin kasettipuhaltimiin hyötyä.</t>
  </si>
  <si>
    <t>Jäähdytyksen tuotantotapa</t>
  </si>
  <si>
    <t>Arvioidaan, olisiko kiinteistön tai tuotannon jäähdytystarve korvattavissa kaukokylmällä tai muilla tehokkaimmilla ratkaisuilla, tai maakylmällä.</t>
  </si>
  <si>
    <t>Kylmätilat</t>
  </si>
  <si>
    <t>https://www.motiva.fi/yritykset/ohjeita_ja_vinkkeja_tehokkaaseen_energian-_ja_materiaalien_kayttoon/kylmajarjestelma</t>
  </si>
  <si>
    <t>Minimoidaan kylmätiloihin pääsevä lämpö ja kosteus. Avataan kylmätiloja mahdollisimman harvoin. Laaditaan käyttäjäohjeistus ja lisätään tarvittaessa oviin automatiikkaa. Tarkistetaan kylmäkalusteiden tiiveys, korjataan tarvittaessa. Tarkistetaan lämpötila-asetukset käytökohteen mukaan ja optimoidaan tarvittaessa.</t>
  </si>
  <si>
    <t>Automaation lisääminen</t>
  </si>
  <si>
    <t>Liitetään jäähdytys keskitetyn automaation-ohjauksen perään, ei käsikäytöistä jäähdytystä.</t>
  </si>
  <si>
    <t>Sähkötehon mittaus jäähdytyksen osalta</t>
  </si>
  <si>
    <t>Arvioidaan jäähdytyksen erillismittaroinnin tarvetta, jotta saadaan parempi kuva sähkönkulutuksesta ja mahdollisesti säästökohteista.</t>
  </si>
  <si>
    <t>Tarkistetaan jäähdytysverkoston suunnitelmat sekä verrataan käytössä olevia asetusarvoja suunnitelmiin. Selvitetään mahdollisten erojen syytä ja tehdään mahdolliset korjaavat toimenpiteet.</t>
  </si>
  <si>
    <t>Kostutuslaitteiden ylivuodon säätö</t>
  </si>
  <si>
    <t>Tarkistetaan virtaaman energiataloudellisuus hygienia huomioon ottaen.</t>
  </si>
  <si>
    <t>Jäähdytystornin ylivuodon säätö</t>
  </si>
  <si>
    <t>Tarkistetaan raja-arvot ja säädetään tarvittaessa.</t>
  </si>
  <si>
    <t>Vesilauhteisen kylmäkoneen muutos</t>
  </si>
  <si>
    <t>Kartoitetaan vesilauhteisen kylmäkoneen muutoksen mahdollisuutta.</t>
  </si>
  <si>
    <t>RAKENTEET</t>
  </si>
  <si>
    <t>Ikkunat ja ulko-ovet</t>
  </si>
  <si>
    <t>https://www.motiva.fi/koti_ja_asuminen/rakentaminen/ikkunoiden_energialuokitus/ikkunoiden_energiatehokkuus</t>
  </si>
  <si>
    <t>Kartoitetaan ikkunoiden ja ulko-ovien huoltotarve, huolletaan tai uusitaan tarvittaessa. Minimoidaan kiinteistön tarpeeton tuuletus ikkunoiden tai ovien kautta sekä muu aukipito. Tuuletus sekä tarpeeton aukipito lisäävät energiankulutusta sekä sekoittavat ilmanvaihdon toimivuutta.</t>
  </si>
  <si>
    <t>Rakenteiden tiiveys</t>
  </si>
  <si>
    <t>https://tilatjaterveys.fi/documents/39510712/92619288/Rakenteiden+ilmatiiviyden+parantaminen+-+Tilaajan+opas.pdf/e0ac4f46-ffd7-e752-13a0-42c10c9918a3/Rakenteiden+ilmatiiviyden+parantaminen+-+Tilaajan+opas.pdf/Rakenteiden+ilmatiiviyden+parantaminen+-+Tilaajan+opas.pdf?t=1669041641789</t>
  </si>
  <si>
    <t>Arvioidaan rakennuksen tiiveyttä ja tiiveyskorjauksen tarvetta. Tarkistetaan läpivientien tiiveys. Korjataan ja tiivistetään vuotavat ikkunat, ovet tai muut rakenteiden lämpövuodot.</t>
  </si>
  <si>
    <t>Rakennuksen painesuhteet</t>
  </si>
  <si>
    <t>https://finvac.org/finvac-webinaari-rakennuksen-painesuhteiden-hallinta/</t>
  </si>
  <si>
    <t>Arvioidaan tai tarkistetaan rakennuksen painesuhteet. Painesuhteiden epätasapaino voi aiheuttaa epäpuhtauksia sisäilmaan sekä lisätä energiankulutusta. Huomioidaan ilmanvaihdon vaikutus painesuhteisiin.</t>
  </si>
  <si>
    <t>https://www.sisailmayhdistys.fi/Terveelliset-tilat/Kosteusvauriot/Kosteustekninen-toiminta/Ilmavirtaukset-rakennuksessa</t>
  </si>
  <si>
    <t>Pikarullaovet</t>
  </si>
  <si>
    <t>Harkitaan pikarullaovien käyttöönottoa tarpeen mukaan.</t>
  </si>
  <si>
    <t>Lisäeristäminen</t>
  </si>
  <si>
    <t>https://www.motiva.fi/files/15180/Rakenteellinen_energiatehokkuus_korjausrakentamisessa.pdf</t>
  </si>
  <si>
    <t>Kartoitetaan lisäeristämisen tarve muiden saneerausten yhteydessä (alapohja, yläpohja, julkisivut). Etenkin harjakattoisissa vanhemmissa rakennuksissa yläpohjan lisäeristys voi olla sellaisenaan kannattava energiatehokkuustoimi.</t>
  </si>
  <si>
    <t xml:space="preserve">https://energiatehokkuussopimukset2017-2025.fi/klinger-finland-toimitilojen-uudistamisella-vauhtia-energiansaastoon/ </t>
  </si>
  <si>
    <t>Lämpökamerakuvaus</t>
  </si>
  <si>
    <t/>
  </si>
  <si>
    <t>Harkitaan lämpökamerakuvausta tarpeen mukaan, jos kiinteistössä epäilyjä lämpövuodoista. Kartoitetaan lämpövuodot.</t>
  </si>
  <si>
    <t>Erityisten tilojen tiiveys</t>
  </si>
  <si>
    <t>Varmistetaan erityisten sisätilojen tilojen tiiveys (kuuma/kylmä/kostea).</t>
  </si>
  <si>
    <t>Tilatehokkuus</t>
  </si>
  <si>
    <t>https://www.senaatti.fi/yhteiskuntavastuuraportti2020/vastuullisuus-senaatissa/tyoymparistot/tilatehokkuus-ja-yhteiskayttoisyys/</t>
  </si>
  <si>
    <t>Arvioidaan nykyisten tilojen soveltuvuutta nykyiselle/tulevalle käytölle. Pohditaan tilojen yhdistelyä/erittelyä tarpeen mukaan sekä voidaanko siirtyä pienempiin tiloihin. Asetetaan tyhjille tiloille ylläpitolämmitys.</t>
  </si>
  <si>
    <t>SÄHKÖ</t>
  </si>
  <si>
    <t>VALAISTUS</t>
  </si>
  <si>
    <t>Valaistuksen aikaohjelmat</t>
  </si>
  <si>
    <t>https://www.motiva.fi/julkinen_sektori/valaistustieto</t>
  </si>
  <si>
    <t>Selvitetään sisä- ja ulkovalaistuksen todellinen tarve käyttäjien kanssa ja säädetään aikaohjelmat vastaamaan todellista tarvetta.</t>
  </si>
  <si>
    <t>Valaistuksen ohjaus</t>
  </si>
  <si>
    <t>Tarkistetaan, että ohjaukset ovat mahdollisimman pitkälti liitetty automaatioon ja ohjelmoidaan myös erikoispäivät. Tarkistetaan myös ohjauksen toiminta sekä mahdolliset viiveet sopivalle tasolle.</t>
  </si>
  <si>
    <t>Antureiden puhtaus ja asetusarvot</t>
  </si>
  <si>
    <t>Puhdistetaan valoisuusanturit (sisä ja ulko) ja tarkistetaan asetusarvot.</t>
  </si>
  <si>
    <t>Päivänvaloanturi</t>
  </si>
  <si>
    <t>Kartoitetaan päivänvalo-ohjauksen soveltuvuus sisätiloissa.</t>
  </si>
  <si>
    <t>Liiketunnistinohjaus</t>
  </si>
  <si>
    <t>Kartoitetaan liiketunnistinohjauksen soveltuvuus eri sisä- ja ulkotiloissa. Varmistetaan myös olemassa olevan ohjauksen toimivuus.</t>
  </si>
  <si>
    <t>Valaistuksen tarve, yleis-, paikallis- ja kohdevalaistus</t>
  </si>
  <si>
    <t>Kartoitetaan valaistuksen tarve ja poistetaan päällekäisyydet, jos ei todellista tarvetta.</t>
  </si>
  <si>
    <t>Valaistusvoimakkuus</t>
  </si>
  <si>
    <t>https://www.sujuva.info/valaistus-sisatilassa/</t>
  </si>
  <si>
    <t>Tarkistetaan erilaisten tilojen valaistusvoimakkuudet. Alennetaan tai nostetaan tarvittaessa tasoa.</t>
  </si>
  <si>
    <t>Valaistuksen ryhmittely, DALI-ohjaus</t>
  </si>
  <si>
    <t>Kartoitetaan osavalaistusta eri ryhmissä tarpeen mukaan. Hyödynnetään DALI-ohjausta, jos kiinteistössä käytössä tai harkitaan DALI-ohjauksen soveltuvuutta kiinteistöön.</t>
  </si>
  <si>
    <t>Lampputyypit ja valaisinuusinnat</t>
  </si>
  <si>
    <t>https://tukes.fi/sahkotyot-ja-urakointi/loisteputkivalaisimen-muuttaminen-led-valoputkikayttoon</t>
  </si>
  <si>
    <t>Kartoitetaan tarvetta energiatehokkaammille valaisimille tai lampputyypeille. suositaan LED-valaisimia ja huomioidaan kuristinmallin vaikutus muutostöissä.</t>
  </si>
  <si>
    <t>Turvavalot</t>
  </si>
  <si>
    <t>Uusitaan turvavalot tarpeen mukaan LED-valaisimiksi.</t>
  </si>
  <si>
    <t>SÄHKÖLÄMMITYKSET</t>
  </si>
  <si>
    <t>Asetusarvot ja laitteiden toiminta</t>
  </si>
  <si>
    <t>https://energiatehokkuussopimukset2017-2025.fi/wp-content/uploads/2020/02/Tyyppitoimien-s%C3%A4%C3%A4st%C3%B6vaikutuksen-laskenta-VAETS-2018.pdf</t>
  </si>
  <si>
    <t>Paikannetaan ja tarkistetaan lattialämmitysten, kattokaivojen sulatusten, saattolämmitysten, luiska- ja aluelämmitysten ja muiden sähkölämmitysten asetusarvot sekä laitteiden ja ohjauksen toiminta. Kartoitetaan mahdollisuudet lämpötilapudotuksiin, silloin kun esim. märkätiloissa kuivatustoiminnalle ei tarvetta tai yöaikaan. Rajoitetaan käyttäjien mahdollisuutta itse säätää lämpötiloja.</t>
  </si>
  <si>
    <t>https://www.motiva.fi/ajankohtaista/tapahtumat/tapahtuma-aineistot/kuluttajat/kiinteistojen_sulanapitolammitykset_-webinaari_10.10.2023</t>
  </si>
  <si>
    <t>Lämmitysten ohjaus</t>
  </si>
  <si>
    <t>Liitetään lattialämmitysten ja muiden sähköisten lämmitysten ohjaus keskitettyyn automaatio-ohjaukseen mahdollisuuksien mukaan.</t>
  </si>
  <si>
    <t>Kiertoilmalämmittimet</t>
  </si>
  <si>
    <t>Tarkistetaan sähköisten kiertoilmalämmittimien toiminta sekä asetusarvot. Varmistetaan, että lämpötila-anturi on sopivassa paikassa.</t>
  </si>
  <si>
    <t>Sähkölämmityksen korvaaminen</t>
  </si>
  <si>
    <t>https://www.motiva.fi/koti_ja_asuminen/remontoi_ja_huolla/energiatehokas_sahkolammitys/sahkolammityksen_jarkevat_uudistukset</t>
  </si>
  <si>
    <t>Arvioidaan sähkölämmityksen korvattavuutta joko vesikiertoisilla lämmönluovuttimilla tai lämpöpumpuilla.</t>
  </si>
  <si>
    <t>Sähköisten lisälämmitysten tarve</t>
  </si>
  <si>
    <t>Kartoitetaan sähköiset lisälämmittimet ja selvitetään niiden todellinen tarve sekä syyt niiden käyttöön. Pyritään poistamaan lämmittimet käytöstä korjaamalla niiden käyttöön johtaneet ongelmat ja lämmittämään tilat varsinaisella tilojen lämmitysjärjestelmällä.</t>
  </si>
  <si>
    <t>KEITTIÖLAITTEET</t>
  </si>
  <si>
    <t>Kylmälaitteiden tarkistus</t>
  </si>
  <si>
    <t>Tarkistetaan keittiön kylmäsäilytyslaitteiden tiiveys ja sopivat lämpötilat sekä laitteiden perushuollot (puhdistus sisältä ja takaa).</t>
  </si>
  <si>
    <t>Pesulinjaston lämmöntalteenotto</t>
  </si>
  <si>
    <t>Kartoitetaan pesulinjaston soveltuvuus lämmöntalteenottoon / tarkista ja tarvittaessa huolla nykyinen lämmöntalteenotto</t>
  </si>
  <si>
    <t>Keittiölaitteiden uusinta</t>
  </si>
  <si>
    <t>https://www.motiva.fi/files/3056/Energiatehokas_ammattikeittio.pdf</t>
  </si>
  <si>
    <t>Vältetään ylimitoitusta ja valitaan monitoimilaitteita. Kiinnitetään huomiota laitteiden energiatehokkuuteen.</t>
  </si>
  <si>
    <t>Pienoiskeittiöt</t>
  </si>
  <si>
    <t>Kartoitetaan pienoiskeittiöiden todellinen tarve. Suositaan energiatehokkaita laitteita pienkeittöihin ja poistetaan tarpeeton pistorasiakuorma.</t>
  </si>
  <si>
    <t>PISTORASIAKUORMA</t>
  </si>
  <si>
    <t>https://www.motiva.fi/julkinen_sektori/kiinteiston_energiankaytto/toimistolaitteet</t>
  </si>
  <si>
    <t>Oheistulostimien käyttö</t>
  </si>
  <si>
    <t>Kartoitetaan oheistulostimien tarpeellisuutta, voidaanko tulostus keskittää yhteen tulostimeen.</t>
  </si>
  <si>
    <t>Kannettavat tietokoneet ja PC:t</t>
  </si>
  <si>
    <t>https://www.ekotuki.fi/files/2015/02/Energiansaasto_tyopaikalla.pdf</t>
  </si>
  <si>
    <t>Suositaan kannettavia tietokoneita pöytäkoneiden sijaan, esim. valvomotiloissa.</t>
  </si>
  <si>
    <t>Laitteiden unitila ja sammutus</t>
  </si>
  <si>
    <t>Tarkistetaan laitteiden automaattiset unitila ja sammutusasetukset. Suositaan laitteiden sammutusta tai vähintään unitilaa, kun laitteet eivät ole käytössä. Ohjeistetaan käyttäjiä laitteiden käytöstä.</t>
  </si>
  <si>
    <t>Virtuaalipalvelimet</t>
  </si>
  <si>
    <t>Kartoitetaan mahdollisuutta siirtyä paikallisten palvelimien käytöstä virtuaalipalvelimiin.</t>
  </si>
  <si>
    <t>MUUT SÄHKÖLAITTEET</t>
  </si>
  <si>
    <t>Saunojen käyttö</t>
  </si>
  <si>
    <t>Selvitetään saunojen todellinen käyttötarve, ajastetaan kiukaat tarpeen mukaan ja pidetään lämpötilatasot maltillisina.</t>
  </si>
  <si>
    <t>Autopistorasiat</t>
  </si>
  <si>
    <t>Varmistetaan autopistorasioiden kello-ohjaus ja sen toimivuus.</t>
  </si>
  <si>
    <t>Uima-allaslaitteet</t>
  </si>
  <si>
    <t>https://uimahalliportaali.fi/SwimmingHalls/Materials</t>
  </si>
  <si>
    <t>Varmistetaan energiatehokas toiminta,  myös pumppujen taajuusmuuttajaohjaus.</t>
  </si>
  <si>
    <t>Hissien modernisointi ja taajuusmuuttajaohjaus</t>
  </si>
  <si>
    <t>https://www.theseus.fi/handle/10024/151820</t>
  </si>
  <si>
    <t>Kiinnitetään hissien modernisoinnissa huomiota erityisesti käyttöjärjestelmän taajuusmuuttajakäyttöön, jolloin myös energiankulutus pienenee.</t>
  </si>
  <si>
    <t>https://www.motiva.fi/koti_ja_asuminen/taloyhtiot_-_yhdessa_energiatehokkaasti/korjaushankkeet_ja_energiatehokkuuden_huomioiminen</t>
  </si>
  <si>
    <t>Liukuportaat, taajuusmuuttajaohjaus</t>
  </si>
  <si>
    <t>https://www.kone.fi/tietoa-meista/kone-yrityksena/ymparisto/</t>
  </si>
  <si>
    <t>Arvioidaan tarvetta liukuportaiden taajuusmuuttajaohjaukselle ja portaiden pysäytykselle myös käyttöajan puitteissa.</t>
  </si>
  <si>
    <t>Varavoima ja UPS-laitteet</t>
  </si>
  <si>
    <t>https://www.motiva.fi/ajankohtaista/tiedotteet/2022/fiksu_varautuu_ennakolta_sahkokatkoihin.19482.news</t>
  </si>
  <si>
    <t>Mahdollistetaan kulutusjousto kiinteistössä ja varmistetaan sähkönsaanti vikatilanteissa.</t>
  </si>
  <si>
    <t>https://www.fingrid.fi/sahkomarkkinat/markkinoiden-yhtenaisyys/pilottihankkeita/kysyntajousto/</t>
  </si>
  <si>
    <t>Sähkön laadun parantaminen</t>
  </si>
  <si>
    <t>https://savonvoima.fi/yrityksille-ja-yhteisoille/sahkoverkko/loissahko-ja-sahkon-laatu/</t>
  </si>
  <si>
    <t>Arvioidaan loistehon kompensaatiolaitteista tai muista suodattimista saavutettavia hyötyjä ja säästöjä kiinteistölle.</t>
  </si>
  <si>
    <t>TEOLLISUUS</t>
  </si>
  <si>
    <t>PAINEILMA</t>
  </si>
  <si>
    <t>https://www.motiva.fi/yritykset/ohjeita_ja_vinkkeja_tehokkaaseen_energian-_ja_materiaalien_kayttoon/paineilmajarjestelma</t>
  </si>
  <si>
    <t>Ohjauksen säätö ja toiminta</t>
  </si>
  <si>
    <t>https://www.motiva.fi/files/1569/Energiatehokas_paineilmajarjestelma_OSA2.pdf</t>
  </si>
  <si>
    <t>Tarkistetaan kompressoreiden asetusarvot ja säädön toiminta. Pyritään alentamaan painetta mahdollisuuksien mukaan.</t>
  </si>
  <si>
    <t>Käyttöajat ja sammutus</t>
  </si>
  <si>
    <t>https://energiatehokkuussopimukset2017-2025.fi/valmet-yksinkertainen-ratkaisu-saastaa-paljon-paineilmaa/</t>
  </si>
  <si>
    <t>Tarkistetaan kompressoreiden käyntiajat. Sammutetaan, kun ei käyttötarvetta.</t>
  </si>
  <si>
    <t xml:space="preserve">Vuotokartoitus </t>
  </si>
  <si>
    <t>https://www.motiva.fi/files/4182/Energiatehokkaat_paineilmaa_kayttavat_laitteet.pdf</t>
  </si>
  <si>
    <t>Suoritetaan vuotokartoitus ja korjataan vuodot tarpeen ja mahdollisuuksien mukaan.</t>
  </si>
  <si>
    <t>Suodattimet</t>
  </si>
  <si>
    <t>Tarkistetaan suodattimien paine-ero ja puhdistetaan tai uusitaan tarvittaessa.</t>
  </si>
  <si>
    <t>Taajuusmuuttajat</t>
  </si>
  <si>
    <t>Lisätään taajuusmuuttajaohjausta paineilman käytössä. Selvitetään kompressoriuusinnan kannattavuus, jos kompressorissa ei ole pyörimisnopeussäätöä.</t>
  </si>
  <si>
    <t>Lämmöntalteenotto</t>
  </si>
  <si>
    <t>Tarkistetaan ja optimoidaan paineilman lämmöntalteenoton toiminta. Arvioidaan lämmöntalteenoton lisäämisen mahdollisuudet ja kannattavuus.</t>
  </si>
  <si>
    <t>Paineilmalaitteen korvaus</t>
  </si>
  <si>
    <t xml:space="preserve"> Kartoitetaan paineilman korvattavuutta esim. sähköisellä laitteella tai muulla energiatehokkaammalla ratkaisulla.</t>
  </si>
  <si>
    <t>Keskitetty ohjaus</t>
  </si>
  <si>
    <t>https://www.theseus.fi/bitstream/handle/10024/341634/Piilonen_Maija.pdf?sequence=3</t>
  </si>
  <si>
    <t>Selvitetään ohjausjärjestelmän kannattavuutta, jos käytössä on useampia kompressoreita ilman yhteistä ohjausta tai käytössä on paljon kevennyskäyntiä.</t>
  </si>
  <si>
    <t>Jälkikäsittely</t>
  </si>
  <si>
    <t>Varmistetaan kuivaimen oikea toiminta ja tarpeenmukainen kastepiste. Selvitetään energiatehokkaamman ratkaisun mahdollisuutta.</t>
  </si>
  <si>
    <t>Kompressorien uusiminen</t>
  </si>
  <si>
    <t>Mitoitetaan kompressorit energiatalouden pohjalta optimaalisesti uusittaessa kompressoreja.</t>
  </si>
  <si>
    <t>TUOTANTO- JA PROSESSILAITTEET</t>
  </si>
  <si>
    <t>Erilaisten tuotanto- ja prosessilaitteiden energiatehokkuustoimenpiteitä löytyy:</t>
  </si>
  <si>
    <t>https://energiatehokkuussopimukset2017-2025.fi/tulokset/elinkeinoelama/toimenpidelistat/</t>
  </si>
  <si>
    <t>Prosessin kulutuskohteiden tunnistaminen</t>
  </si>
  <si>
    <t>https://www.motiva.fi/files/11078/Energiatehokas_lammonsiirto_opas.pdf</t>
  </si>
  <si>
    <t>Tunnistetaan prosessin energiakulutukseen vaikuttavat tekijät.</t>
  </si>
  <si>
    <t>Prosessin käyttöajat</t>
  </si>
  <si>
    <t>Tarkistetaan prosessien tarpeenmukainen käyttö ja käynti, tehdään ohjausmuutoksia tarvittaessa.</t>
  </si>
  <si>
    <t>Prosessiohjaukset</t>
  </si>
  <si>
    <t>https://energiatehokkuussopimukset2017-2025.fi/ovako-imatra-oy-teraksen-tyhjiokasittelyn-uudistus-toi-80-prosentin-energiansaaston/</t>
  </si>
  <si>
    <t>Tarkistetaan prosessiohjausten asetusarvot, tarvittaessa testataan  muutoksia varovaisesti kokeillen.</t>
  </si>
  <si>
    <t>Prosessin kulutukset tuotannon ulkopuolella</t>
  </si>
  <si>
    <t>https://energiatehokkuussopimukset2017-2025.fi/msk-plast-tyhjakayntikavely-paljastaa-energian-tuhlauksen/</t>
  </si>
  <si>
    <t>Tarkistetaan prosessien pohja- ja tyhjäkäyntikuormat tuotannon ulkopuolisena aikana.</t>
  </si>
  <si>
    <t>Laiteuusinnat</t>
  </si>
  <si>
    <t>https://www.motiva.fi/yritykset/energiatehokkuuden_oheishyodyt</t>
  </si>
  <si>
    <t>Tehdään laiteuusintoja tarpeen mukaan, suositaan energiatehokkaita laitteita.</t>
  </si>
  <si>
    <t>Prosessiveden käytön ja lämmön optimointi</t>
  </si>
  <si>
    <t>https://energiatehokkuussopimukset2017-2025.fi/visko-teepak-lampiman-veden-kierratys-saastaa-energiaa/</t>
  </si>
  <si>
    <t>Pyritään hyödyntämään veden kierrätystä ja hukkalämpöjä mahdollisuuksien mukaan.</t>
  </si>
  <si>
    <t>Hukkalämmön lämmöntalteenotto</t>
  </si>
  <si>
    <t>https://www.motiva.fi/files/8501/Tuotannon_hukkalampo_hyodyksi.pdf</t>
  </si>
  <si>
    <t>Kartoitetaan prosessien hukkalämmön lämmöntalteenottokohteet ja arvioidaan lämmöntalteenoton kannattavuutta. Tarkistetaan olemassa olevien lämmöntalteenottojen toiminta.</t>
  </si>
  <si>
    <t>https://www.motiva.fi/files/12181/Teollisuuden_uunit_ja_energiatehokkuus.pdf</t>
  </si>
  <si>
    <t>HÖYRYJÄRJESTELMÄT JA LAUHDE</t>
  </si>
  <si>
    <t>https://www.motiva.fi/files/8898/Hoyry-_lauhdesiirtojarjestelman_energiatehokkuuden_mittausopas_verkkoon.pdf</t>
  </si>
  <si>
    <t>Tuotannon säätöjen ja ajomallin parantaminen</t>
  </si>
  <si>
    <t>https://energiatehokkuussopimukset2017-2025.fi/jackon-finland-oy-hoyryn-kaytto-tehostui-merkittavasti/</t>
  </si>
  <si>
    <t>Selvitetään tuotannon energiatehokkuus ja korjataan toimintaa tarvittaessa.</t>
  </si>
  <si>
    <t>Höyryn käytön optimointi</t>
  </si>
  <si>
    <t>https://www.motiva.fi/files/10350/Energiatehokas_hoyry-_ja_lauhdejarjestelma_VERKKOKOULUTUSAINEISTO_2015.pdf</t>
  </si>
  <si>
    <t>Selvitetään höyryn käytön ja painetasojen nykytila ja tehostamismahdollisuudet kulutuskohteittain.</t>
  </si>
  <si>
    <t>Lämmöntalteenoton lisääminen</t>
  </si>
  <si>
    <t>Kartoitetaan höyry- ja lauhdejärjestelmien hukkalämmön lämmöntalteenottokohteet. Tehostetaan olemassa olevia lämmöntalteenottoja tarpeen mukaan.</t>
  </si>
  <si>
    <t>https://energiatehokkuussopimukset2017-2025.fi/orion-honkahoyryn-talteenotto-onnistui-yli-odotusten/</t>
  </si>
  <si>
    <t>Eristykset</t>
  </si>
  <si>
    <t>https://www.motiva.fi/files/12253/Teollisuuden_tekninen_eristys_energiatehokkuus.pdf</t>
  </si>
  <si>
    <t>Tarkistetaan järjestelmien eristeiden kunto ja uusitaan tarvittaessa.</t>
  </si>
  <si>
    <t>Vuoto-, paine- ja lämpöhäviöt</t>
  </si>
  <si>
    <t>Minimoidaan erilaiset häviöt höyry- ja lauhdejärjestelmistä.</t>
  </si>
  <si>
    <t xml:space="preserve">Lauhteenpoistimet kuntoon </t>
  </si>
  <si>
    <t>Tarkistetaan lauhteenpoistimien toimivuus ja energiatehokkuus. Korjataan tai uusitaan tarvittaessa.</t>
  </si>
  <si>
    <t>Lauhteen palautus</t>
  </si>
  <si>
    <t>Selvitetään mahdollisuudet palauttaa lauhde kattilalaitokselle tai hyödyntää se muuten.</t>
  </si>
  <si>
    <t>Lauhdepumppujen uusinta</t>
  </si>
  <si>
    <t>https://www.motiva.fi/files/18149/Kirjallisuusselvitys_sahkokaytoista.pdf</t>
  </si>
  <si>
    <t>Kartoitetaan lauhdepumppujen uusimistarve taajuusmuuttajaohjatuiksi tai erillisen taajuusmuuttajan lisääminen ohjauksen avuksi.</t>
  </si>
  <si>
    <t>Polttimon huolto</t>
  </si>
  <si>
    <t>Huolehditaan polttimen säännöllisestä huollosta ja taataan kattilalle mahdollisimman hyvä hyötysuhde sekä minimoidaan polttoaineen kulutus. Uusitaan tarvittaessa.</t>
  </si>
  <si>
    <t>PUHALTIMET JA PUMPUT</t>
  </si>
  <si>
    <t>Käyntiajat</t>
  </si>
  <si>
    <t>https://www.motiva.fi/files/18470/Energiatehokas_ilmanvaihto_teollisuudessa.pdf</t>
  </si>
  <si>
    <t>Selvitetään todellinen tarve ja tarkistetaan puhaltimien ja pumppujen käyntiajat.</t>
  </si>
  <si>
    <t>Ohjaus</t>
  </si>
  <si>
    <t>Tarkistetaan puhaltimien ja pumppujen ohjaus, liitetään tarvittaessa keskitettyyn automaatioon.</t>
  </si>
  <si>
    <t>Osatehojen käyttö</t>
  </si>
  <si>
    <t>Varmistetaan sopivat tehot, hyödynnetään taajuusmuuttajaohjausta.</t>
  </si>
  <si>
    <t>Pumppujen ja puhaltimien uusinta</t>
  </si>
  <si>
    <t xml:space="preserve">https://energiatehokkuussopimukset2017-2025.fi/finnsementti-oy-tuotannon-optimointi-saastaa-suuren-maaran-sahkoa/ </t>
  </si>
  <si>
    <t>Kartoitetaan vanhempien pumppujen ja puhaltimien uusimistarve taajuusmuuttajaohjatuiksi tai erillisen taajuusmuuttajan lisääminen ohjauksen avuksi.</t>
  </si>
  <si>
    <t>https://www.motiva.fi/yritykset/yhteishankkeet/energiatehokkaat_sahkokaytot_-_sahkomoottorit_ja_pumppaus-_ja_puhallinjarjestelmat</t>
  </si>
  <si>
    <t>Pumppujen ja puhaltimien tehot</t>
  </si>
  <si>
    <t>Varmistetaan sopivat mitoitukset pumpuille ja puhaltimille ja optimoidaan kulutusta. Tarve on voinut muuttua ajan myötä. Uusittaessa vältetään yli-/alimitoitusta.</t>
  </si>
  <si>
    <t>Kuristusventtiilit</t>
  </si>
  <si>
    <t>Kartoitetaan kuristusventtiilisäädön korvaamista pyörimisnopeussäädöllä toimivuutta kohteessa.</t>
  </si>
  <si>
    <t>Verkostojen painetasot</t>
  </si>
  <si>
    <t>Tarkistetaan verkostojen painetasot sopivalle tasolle. Kunnostetaan ja säädetään tarpeen mukaan.</t>
  </si>
  <si>
    <t>Lämmön talteenotto ja kierrätys</t>
  </si>
  <si>
    <t>Hyödynnetään pumppujen ja puhaltimien lämmöt kierrättämällä tarpeenmukaisesti esilämmityksessä tai muualla lämmitysjärjestelmässä, tai hyödynnetään poistovirrat muualla.</t>
  </si>
  <si>
    <t>UUSIUTUVAT ENERGIAMUODOT</t>
  </si>
  <si>
    <t>Käytösssä kohteessa</t>
  </si>
  <si>
    <t>https://www.motiva.fi/ratkaisut/uusiutuva_energia/aurinkosahko</t>
  </si>
  <si>
    <t>Kartoitetaan aurinkosähkön tuotannon mahdollisuuksia sekä kannattavuutta.</t>
  </si>
  <si>
    <t>https://energiatehokkuussopimukset2017-2025.fi/heinon-tukku-oy-investoinnit-aurinkoenergiaan-kannattavat/</t>
  </si>
  <si>
    <t>https://www.motiva.fi/ratkaisut/uusiutuva_energia/aurinkolampo</t>
  </si>
  <si>
    <t>Kartoitetaan aurinkolämmön tuotannon mahdollisuuksia sekä kannattavuutta.</t>
  </si>
  <si>
    <t>Ilmalämpöpumppu</t>
  </si>
  <si>
    <t>https://www.motiva.fi/ratkaisut/uusiutuva_energia/lampopumput/lampopumppujen_hankintaopas_kunnille_ja_taloyhtioille</t>
  </si>
  <si>
    <t>Kartoitetaan ilmalämpöpumpun kannattavuutta kiinteistössä, erityisesti sähkölämmityksen korvaajana.</t>
  </si>
  <si>
    <t>Poistoilmalämpöpumppu</t>
  </si>
  <si>
    <t>Kartoitetaan poistoilmalämpöpumpun soveltuvuutta ja kannattavuutta kiinteistössä.</t>
  </si>
  <si>
    <t>Maalämpöpumppu</t>
  </si>
  <si>
    <t>Kartoitetaan nykyisen lämmitysjärjestelmän korvaamisen kannattavuutta maalämmöllä.</t>
  </si>
  <si>
    <t>Ilma-vesilämpöpumppu</t>
  </si>
  <si>
    <t>Kartoitetaan nykyisen lämmitysjärjestelmän korvaamisen kannattavuutta ilma-vesi-lämpöpumpulla.</t>
  </si>
  <si>
    <t>Vesistölämpöpumppu</t>
  </si>
  <si>
    <t>Kartoitetaan nykyisen lämmitysjärjestelmän korvaamisen kannattavuutta vesistölämmöllä.</t>
  </si>
  <si>
    <t>Jäteveden lämmöntalteenotto</t>
  </si>
  <si>
    <t>https://www.youtube.com/watch?v=Dpiqqkls2es&amp;t=11s</t>
  </si>
  <si>
    <t>Kartoitetaan jäteveden lämmöntalteenoton kannattavuutta ja soveltuvuutta kiinteistöön. Selvitetään kiinteistön käyttöprofiilin kautta, olisiko jäteveden lämmöntalteenotto kannattava kiinteistössä.</t>
  </si>
  <si>
    <t>https://www.theseus.fi/bitstream/handle/10024/747477/Traskinkoski_Matias.pdf?sequence=2</t>
  </si>
  <si>
    <t>Hake- tai pellettikattila</t>
  </si>
  <si>
    <t>https://www.motiva.fi/koti_ja_asuminen/rakentaminen/lammitysjarjestelman_valinta/lammitysmuodot/pellettilammitys</t>
  </si>
  <si>
    <t>Kartoitetaan fossiilisen polttoaineen korvaamista hake- tai pellettikattilalla.</t>
  </si>
  <si>
    <t>Hybridiratkaisut</t>
  </si>
  <si>
    <t>Arvioidaan erilaisten uusiutuviin energiantuotantotapoihin pohjautuvien hybridiratkaisujen kannattavuutta kiinteistöön.</t>
  </si>
  <si>
    <t>Kaukokylmä</t>
  </si>
  <si>
    <t>https://www.motiva.fi/koti_ja_asuminen/rakentaminen/lammitysjarjestelman_valinta/lammitysmuodot/kaukolampo/kaukolammon_tuotanto_uudistuu</t>
  </si>
  <si>
    <t>Arvioidaan kaukokylmän mahdollisuutta ja kannattavuutta kiinteistössä.</t>
  </si>
  <si>
    <t>MUUT TOIMENPITEET</t>
  </si>
  <si>
    <t>Kulutusjousto, sähkö</t>
  </si>
  <si>
    <t>https://www.motiva.fi/koti_ja_asuminen/sahkon_kulutusjousto</t>
  </si>
  <si>
    <t>Kartoitetaan kiinteistön mahdollisuudet sähkön kulutusjoustoon.</t>
  </si>
  <si>
    <t>Tariffitarkastelu, sähkö</t>
  </si>
  <si>
    <t>Suoritetaan sähkönsiirron tariffien kannattavuusvertailu kulutusprofiilin pohjalta.</t>
  </si>
  <si>
    <t>Älykäs lämmönohjaus, kysyntäjousto, kaukolämpö</t>
  </si>
  <si>
    <t>https://www.fortum.fi/yrityksille-ja-yhteisoille/lammitys-ja-jaahdytys/kaukolampo/kulutusjousto-eli-kaukolammon-alykas-ohjaus</t>
  </si>
  <si>
    <t xml:space="preserve">Kartoitetaan älykkään lämmönohjauksen soveltuvuutta kiinteistöön. Älykkäällä lämmönohjauksella voidaan ennakoida lämmitystarvetta sekä ohjata lämmitystä tila- ja vuorokausikohtaisesti. Voidaan pienentää myös huipputehoa, jolloin kaukolämmön perusmaksut alenevat. </t>
  </si>
  <si>
    <t>Tilaustehon tarkistus, kaukolämpö</t>
  </si>
  <si>
    <t>https://energia.fi/suositukset-ja-ohjeet/suositus-k15-2014-teho-ja-vesivirta-kaukolammon-maksuperusteina/</t>
  </si>
  <si>
    <t>Tarkistetaan kaukolämmön tilausteho tarpeen mukaan. Kaukolämmön tilaustehon tarkistaminen on suositeltavaa suorittaa, jos paikallinen energiayhtiö ei pohjaa perusmaksuja todelliseen kulutukseen ja/tai kiinteistössä on tehty lämmöntarvetta alentavia toimenpiteitä.</t>
  </si>
  <si>
    <t>Huoltohenkilöstön koulutus</t>
  </si>
  <si>
    <t>https://www.theseus.fi/bitstream/handle/10024/152748/Xamk_kehittaa_49_netti_21092018.pdf?sequence=1&amp;isAllowed=y</t>
  </si>
  <si>
    <t>Varmistetaan huoltohenkilöstön riittävä osaaminen ja ennakoiva työskentelytapa.</t>
  </si>
  <si>
    <t>Käyttäjien opastus</t>
  </si>
  <si>
    <t>https://www.motiva.fi/julkinen_sektori/kiinteiston_energiankaytto/kiinteistojen_kayttajien_opastus</t>
  </si>
  <si>
    <t>Opastetaan käyttäjiä kiinteistön ominaisuuksien mukaan energiansäästössä.</t>
  </si>
  <si>
    <t>https://energiatehokkuussopimukset2017-2025.fi/lidl-suomi-koko-henkilosto-koulutetaan-energiansaastoon/</t>
  </si>
  <si>
    <t>Energian hallinta ja johtaminen</t>
  </si>
  <si>
    <t>https://energiatehokkuussopimukset2017-2025.fi/aineistot-ja-ohjeet/palveluala/energiatehokkuussuunnitelma/</t>
  </si>
  <si>
    <t>Pyritään edistämään energianhallinnan ja johtamisen kehittämistä.</t>
  </si>
  <si>
    <t>https://www.motiva.fi/yritykset/energiatehokkuuden_johtaminen/energiatehokkuusjarjestelmat_etj_ja_etj</t>
  </si>
  <si>
    <t>Energian mittaus ja kulutusseuranta</t>
  </si>
  <si>
    <t>https://www.motiva.fi/julkinen_sektori/kiinteiston_energiankaytto/kulutusseuranta</t>
  </si>
  <si>
    <t>Varmistetaan, että kiinteistössä on riittävä kulutusseuranta sekä riittävät erillismittaroinnit.</t>
  </si>
  <si>
    <t>Uuden teknologian mahdollisuudet</t>
  </si>
  <si>
    <t>https://energiatehokkuussopimukset2017-2025.fi/technopolis-alykkaasta-ohjausjarjestelmasta-iso-energiansaasto/</t>
  </si>
  <si>
    <t>Tarkastellaan mahdollisuudet uusien energiatehokkaiden teknologioiden käyttöönottoon.</t>
  </si>
  <si>
    <t>Tyhjäkäyntikävely</t>
  </si>
  <si>
    <t>Kierretään kiinteistö silloin, kun kiinteistö ei ole varsinaisessa käytössä, esim. yöaikaan. Tarkastellaan automaatioasetusten ja käyttäjäohjeistuksen toimivuutta ja korjataan epäkohdat.</t>
  </si>
  <si>
    <t>Tukimahdollisuudet</t>
  </si>
  <si>
    <t>https://www.businessfinland.fi/suomalaisille-asiakkaille/palvelut/rahoitus/energiatuki</t>
  </si>
  <si>
    <t>Kartoitetaan uusien toimenpiteiden tukimahdollisuudet.</t>
  </si>
  <si>
    <t>Energiansäästötoimenpiteiden listaus</t>
  </si>
  <si>
    <t>Osa-alue</t>
  </si>
  <si>
    <t>Investointi</t>
  </si>
  <si>
    <t>TMA</t>
  </si>
  <si>
    <t>Säästöt vuodessa</t>
  </si>
  <si>
    <t>Lämpö [MWh]</t>
  </si>
  <si>
    <t>Lämpö [€]</t>
  </si>
  <si>
    <t>Sähkö [MWh]</t>
  </si>
  <si>
    <t>Sähkö [€]</t>
  </si>
  <si>
    <t>Vesi [m3]</t>
  </si>
  <si>
    <t>Vesi [€]</t>
  </si>
  <si>
    <t>Toteutusvuosi</t>
  </si>
  <si>
    <t>Lämmitys</t>
  </si>
  <si>
    <t>Jäähdytys</t>
  </si>
  <si>
    <t>Rakenteet</t>
  </si>
  <si>
    <t>Teollisuus</t>
  </si>
  <si>
    <t>Uusiutuvat</t>
  </si>
  <si>
    <t>Muut toimenpiteet</t>
  </si>
  <si>
    <t>Huoltotarve</t>
  </si>
  <si>
    <t>Korjaus PVM</t>
  </si>
  <si>
    <t>Tarkistus</t>
  </si>
  <si>
    <t>Apuja laskentaan</t>
  </si>
  <si>
    <t xml:space="preserve">Energiankulutuksen CO2-päästöt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</si>
</sst>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font>
      <sz val="11"/>
      <color theme="1"/>
      <name val="Calibri"/>
      <family val="2"/>
      <scheme val="minor"/>
    </font>
    <font>
      <b/>
      <sz val="11"/>
      <color theme="1"/>
      <name val="Calibri"/>
      <family val="2"/>
      <scheme val="minor"/>
    </font>
    <font>
      <b/>
      <sz val="14"/>
      <color theme="1"/>
      <name val="Calibri"/>
      <family val="2"/>
      <scheme val="minor"/>
    </font>
    <font>
      <strike/>
      <sz val="11"/>
      <color theme="1"/>
      <name val="Calibri"/>
      <family val="2"/>
      <scheme val="minor"/>
    </font>
    <font>
      <u/>
      <sz val="11"/>
      <color theme="10"/>
      <name val="Calibri"/>
      <family val="2"/>
      <scheme val="minor"/>
    </font>
    <font>
      <sz val="9"/>
      <color theme="1"/>
      <name val="Calibri"/>
      <family val="2"/>
      <scheme val="minor"/>
    </font>
    <font>
      <b/>
      <sz val="12"/>
      <color theme="1"/>
      <name val="Calibri"/>
      <family val="2"/>
      <scheme val="minor"/>
    </font>
    <font>
      <sz val="14"/>
      <color theme="1"/>
      <name val="Calibri"/>
      <family val="2"/>
      <scheme val="minor"/>
    </font>
    <font>
      <sz val="11"/>
      <color rgb="FFFF0000"/>
      <name val="Calibri"/>
      <family val="2"/>
      <scheme val="minor"/>
    </font>
    <font>
      <b/>
      <sz val="12"/>
      <name val="Calibri"/>
      <family val="2"/>
      <scheme val="minor"/>
    </font>
    <font>
      <sz val="11"/>
      <name val="Calibri"/>
      <family val="2"/>
      <scheme val="minor"/>
    </font>
    <font>
      <sz val="9"/>
      <name val="Calibri"/>
      <family val="2"/>
      <scheme val="minor"/>
    </font>
    <font>
      <b/>
      <sz val="11"/>
      <color rgb="FFFF0000"/>
      <name val="Calibri"/>
      <family val="2"/>
      <scheme val="minor"/>
    </font>
    <font>
      <b/>
      <sz val="14"/>
      <name val="Calibri"/>
      <family val="2"/>
      <scheme val="minor"/>
    </font>
    <font>
      <b/>
      <sz val="11"/>
      <name val="Calibri"/>
      <family val="2"/>
      <scheme val="minor"/>
    </font>
    <font>
      <b/>
      <sz val="22"/>
      <name val="Calibri"/>
      <family val="2"/>
      <scheme val="minor"/>
    </font>
    <font>
      <sz val="9"/>
      <color rgb="FFFF0000"/>
      <name val="Segoe UI"/>
      <family val="2"/>
    </font>
    <font>
      <sz val="10"/>
      <name val="Arial"/>
      <family val="2"/>
    </font>
    <font>
      <u/>
      <sz val="10"/>
      <color theme="10"/>
      <name val="Arial"/>
      <family val="2"/>
    </font>
    <font>
      <sz val="11"/>
      <color rgb="FF000000"/>
      <name val="Calibri"/>
      <family val="2"/>
    </font>
    <font>
      <b/>
      <sz val="11"/>
      <color rgb="FF000000"/>
      <name val="Calibri"/>
      <family val="2"/>
    </font>
    <font>
      <sz val="9"/>
      <color indexed="81"/>
      <name val="Tahoma"/>
      <family val="2"/>
    </font>
    <font>
      <sz val="11"/>
      <name val="Calibri"/>
      <family val="2"/>
    </font>
    <font>
      <b/>
      <u/>
      <sz val="14"/>
      <name val="Calibri"/>
      <family val="2"/>
      <scheme val="minor"/>
    </font>
    <font>
      <b/>
      <u/>
      <sz val="14"/>
      <color theme="1"/>
      <name val="Calibri"/>
      <family val="2"/>
      <scheme val="minor"/>
    </font>
    <font>
      <sz val="8"/>
      <name val="Calibri"/>
      <family val="2"/>
      <scheme val="minor"/>
    </font>
    <font>
      <u/>
      <sz val="11"/>
      <color rgb="FF000000"/>
      <name val="Calibri"/>
      <family val="2"/>
    </font>
    <font>
      <i/>
      <sz val="11"/>
      <color theme="1"/>
      <name val="Calibri"/>
      <family val="2"/>
      <scheme val="minor"/>
    </font>
    <font>
      <u/>
      <sz val="11"/>
      <color theme="7" tint="-0.499984740745262"/>
      <name val="Calibri"/>
      <family val="2"/>
      <scheme val="minor"/>
    </font>
    <font>
      <sz val="11"/>
      <color theme="7" tint="-0.499984740745262"/>
      <name val="Calibri"/>
      <family val="2"/>
      <scheme val="minor"/>
    </font>
  </fonts>
  <fills count="14">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7" tint="0.59999389629810485"/>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rgb="FF000000"/>
      </right>
      <top style="medium">
        <color rgb="FF000000"/>
      </top>
      <bottom/>
      <diagonal/>
    </border>
    <border>
      <left/>
      <right style="medium">
        <color rgb="FF000000"/>
      </right>
      <top/>
      <bottom style="thin">
        <color indexed="64"/>
      </bottom>
      <diagonal/>
    </border>
    <border>
      <left/>
      <right style="medium">
        <color rgb="FF000000"/>
      </right>
      <top style="thin">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rgb="FF000000"/>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rgb="FF000000"/>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diagonal/>
    </border>
    <border>
      <left/>
      <right style="medium">
        <color rgb="FF000000"/>
      </right>
      <top style="medium">
        <color indexed="64"/>
      </top>
      <bottom style="medium">
        <color rgb="FF000000"/>
      </bottom>
      <diagonal/>
    </border>
    <border>
      <left style="medium">
        <color indexed="64"/>
      </left>
      <right style="thin">
        <color indexed="64"/>
      </right>
      <top style="medium">
        <color indexed="64"/>
      </top>
      <bottom/>
      <diagonal/>
    </border>
    <border>
      <left style="medium">
        <color rgb="FF000000"/>
      </left>
      <right style="thin">
        <color rgb="FF000000"/>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rgb="FF000000"/>
      </bottom>
      <diagonal/>
    </border>
    <border>
      <left style="medium">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medium">
        <color indexed="64"/>
      </bottom>
      <diagonal/>
    </border>
    <border>
      <left style="medium">
        <color rgb="FF000000"/>
      </left>
      <right style="thin">
        <color indexed="64"/>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medium">
        <color rgb="FF000000"/>
      </left>
      <right style="thin">
        <color indexed="64"/>
      </right>
      <top style="thin">
        <color rgb="FF000000"/>
      </top>
      <bottom style="medium">
        <color indexed="64"/>
      </bottom>
      <diagonal/>
    </border>
    <border>
      <left style="medium">
        <color rgb="FF000000"/>
      </left>
      <right style="thin">
        <color indexed="64"/>
      </right>
      <top/>
      <bottom style="thin">
        <color rgb="FF00000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rgb="FF000000"/>
      </top>
      <bottom/>
      <diagonal/>
    </border>
    <border>
      <left style="thin">
        <color indexed="64"/>
      </left>
      <right style="thin">
        <color indexed="64"/>
      </right>
      <top/>
      <bottom style="medium">
        <color indexed="64"/>
      </bottom>
      <diagonal/>
    </border>
  </borders>
  <cellStyleXfs count="4">
    <xf numFmtId="0" fontId="0" fillId="0" borderId="0"/>
    <xf numFmtId="0" fontId="4" fillId="0" borderId="0" applyNumberFormat="0" applyFill="0" applyBorder="0" applyAlignment="0" applyProtection="0"/>
    <xf numFmtId="0" fontId="17" fillId="0" borderId="0"/>
    <xf numFmtId="0" fontId="18" fillId="0" borderId="0" applyNumberFormat="0" applyFill="0" applyBorder="0" applyAlignment="0" applyProtection="0"/>
  </cellStyleXfs>
  <cellXfs count="318">
    <xf numFmtId="0" fontId="0" fillId="0" borderId="0" xfId="0"/>
    <xf numFmtId="0" fontId="2" fillId="0" borderId="0" xfId="0" applyFont="1"/>
    <xf numFmtId="0" fontId="0" fillId="0" borderId="0" xfId="0" applyAlignment="1">
      <alignment horizontal="center"/>
    </xf>
    <xf numFmtId="0" fontId="3" fillId="0" borderId="0" xfId="0" applyFont="1"/>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8" fillId="0" borderId="0" xfId="0" applyFont="1"/>
    <xf numFmtId="0" fontId="12" fillId="0" borderId="0" xfId="0" applyFont="1" applyAlignment="1">
      <alignment horizontal="center"/>
    </xf>
    <xf numFmtId="0" fontId="10" fillId="0" borderId="0" xfId="0" applyFont="1" applyAlignment="1">
      <alignment wrapText="1"/>
    </xf>
    <xf numFmtId="0" fontId="15" fillId="0" borderId="0" xfId="0" applyFont="1" applyAlignment="1">
      <alignment wrapText="1"/>
    </xf>
    <xf numFmtId="0" fontId="4" fillId="0" borderId="0" xfId="1" applyAlignment="1">
      <alignment vertical="center"/>
    </xf>
    <xf numFmtId="0" fontId="4" fillId="0" borderId="0" xfId="1"/>
    <xf numFmtId="0" fontId="4" fillId="0" borderId="0" xfId="1" applyAlignment="1">
      <alignment horizontal="center" vertical="center"/>
    </xf>
    <xf numFmtId="0" fontId="8" fillId="0" borderId="0" xfId="0" applyFont="1" applyAlignment="1">
      <alignment wrapText="1"/>
    </xf>
    <xf numFmtId="0" fontId="12" fillId="0" borderId="0" xfId="0" applyFont="1" applyAlignment="1">
      <alignment wrapText="1"/>
    </xf>
    <xf numFmtId="0" fontId="16" fillId="0" borderId="0" xfId="0" applyFont="1"/>
    <xf numFmtId="0" fontId="5" fillId="0" borderId="0" xfId="0" applyFont="1" applyAlignment="1">
      <alignment vertical="center" wrapText="1"/>
    </xf>
    <xf numFmtId="0" fontId="14" fillId="0" borderId="0" xfId="0" applyFont="1" applyAlignment="1">
      <alignment wrapText="1"/>
    </xf>
    <xf numFmtId="0" fontId="1" fillId="0" borderId="0" xfId="0" applyFont="1" applyAlignment="1">
      <alignment wrapText="1"/>
    </xf>
    <xf numFmtId="0" fontId="0" fillId="0" borderId="0" xfId="0" applyAlignment="1">
      <alignment horizontal="left"/>
    </xf>
    <xf numFmtId="0" fontId="19" fillId="0" borderId="0" xfId="0" applyFont="1" applyAlignment="1">
      <alignment vertical="center" wrapText="1"/>
    </xf>
    <xf numFmtId="0" fontId="20" fillId="0" borderId="0" xfId="0" applyFont="1" applyAlignment="1">
      <alignment vertical="center" wrapText="1"/>
    </xf>
    <xf numFmtId="0" fontId="23" fillId="0" borderId="0" xfId="0" applyFont="1" applyAlignment="1">
      <alignment wrapText="1"/>
    </xf>
    <xf numFmtId="0" fontId="24" fillId="0" borderId="0" xfId="0" applyFont="1" applyAlignment="1">
      <alignment wrapText="1"/>
    </xf>
    <xf numFmtId="0" fontId="0" fillId="0" borderId="0" xfId="0" applyAlignment="1" applyProtection="1">
      <alignment horizontal="center" vertical="center"/>
      <protection locked="0"/>
    </xf>
    <xf numFmtId="0" fontId="0" fillId="0" borderId="0" xfId="0" applyProtection="1">
      <protection locked="0"/>
    </xf>
    <xf numFmtId="0" fontId="1" fillId="0" borderId="0" xfId="0" applyFont="1"/>
    <xf numFmtId="0" fontId="0" fillId="7" borderId="1" xfId="0" applyFill="1" applyBorder="1" applyAlignment="1">
      <alignment horizontal="center"/>
    </xf>
    <xf numFmtId="0" fontId="0" fillId="4" borderId="1" xfId="0" applyFill="1" applyBorder="1" applyAlignment="1" applyProtection="1">
      <alignment horizontal="center"/>
      <protection locked="0"/>
    </xf>
    <xf numFmtId="0" fontId="0" fillId="7" borderId="1" xfId="0" applyFill="1" applyBorder="1"/>
    <xf numFmtId="0" fontId="0" fillId="8" borderId="1" xfId="0" applyFill="1" applyBorder="1"/>
    <xf numFmtId="0" fontId="0" fillId="5" borderId="1" xfId="0" applyFill="1" applyBorder="1" applyAlignment="1" applyProtection="1">
      <alignment horizontal="center"/>
      <protection locked="0"/>
    </xf>
    <xf numFmtId="0" fontId="0" fillId="8" borderId="1" xfId="0" applyFill="1" applyBorder="1" applyAlignment="1">
      <alignment horizontal="center"/>
    </xf>
    <xf numFmtId="0" fontId="0" fillId="9" borderId="1" xfId="0" applyFill="1" applyBorder="1"/>
    <xf numFmtId="0" fontId="0" fillId="6" borderId="1" xfId="0" applyFill="1" applyBorder="1" applyAlignment="1" applyProtection="1">
      <alignment horizontal="center"/>
      <protection locked="0"/>
    </xf>
    <xf numFmtId="0" fontId="0" fillId="9" borderId="1" xfId="0" applyFill="1" applyBorder="1" applyAlignment="1">
      <alignment horizontal="center"/>
    </xf>
    <xf numFmtId="0" fontId="0" fillId="0" borderId="1" xfId="0" applyBorder="1"/>
    <xf numFmtId="0" fontId="0" fillId="0" borderId="70" xfId="0" applyBorder="1" applyAlignment="1">
      <alignment horizontal="left"/>
    </xf>
    <xf numFmtId="0" fontId="1" fillId="0" borderId="0" xfId="0" applyFont="1" applyProtection="1">
      <protection locked="0"/>
    </xf>
    <xf numFmtId="0" fontId="2" fillId="0" borderId="0" xfId="0" applyFont="1" applyProtection="1">
      <protection locked="0"/>
    </xf>
    <xf numFmtId="0" fontId="10" fillId="0" borderId="0" xfId="0" applyFont="1" applyAlignment="1">
      <alignment vertical="top"/>
    </xf>
    <xf numFmtId="0" fontId="0" fillId="8" borderId="1" xfId="0" applyFill="1" applyBorder="1" applyAlignment="1" applyProtection="1">
      <alignment horizontal="center"/>
      <protection locked="0"/>
    </xf>
    <xf numFmtId="0" fontId="0" fillId="7" borderId="1" xfId="0" applyFill="1" applyBorder="1" applyAlignment="1" applyProtection="1">
      <alignment horizontal="center"/>
      <protection locked="0"/>
    </xf>
    <xf numFmtId="0" fontId="0" fillId="9" borderId="1" xfId="0" applyFill="1" applyBorder="1" applyAlignment="1" applyProtection="1">
      <alignment horizontal="center"/>
      <protection locked="0"/>
    </xf>
    <xf numFmtId="0" fontId="0" fillId="10" borderId="3" xfId="0" applyFill="1" applyBorder="1" applyAlignment="1">
      <alignment vertical="center"/>
    </xf>
    <xf numFmtId="0" fontId="5" fillId="10" borderId="24" xfId="0" applyFont="1" applyFill="1" applyBorder="1" applyAlignment="1">
      <alignment vertical="center" wrapText="1"/>
    </xf>
    <xf numFmtId="0" fontId="0" fillId="10" borderId="47" xfId="0" applyFill="1" applyBorder="1" applyAlignment="1">
      <alignment vertical="center"/>
    </xf>
    <xf numFmtId="0" fontId="5" fillId="10" borderId="36" xfId="0" applyFont="1" applyFill="1" applyBorder="1" applyAlignment="1">
      <alignment vertical="center" wrapText="1"/>
    </xf>
    <xf numFmtId="164" fontId="0" fillId="0" borderId="0" xfId="0" applyNumberFormat="1"/>
    <xf numFmtId="0" fontId="27" fillId="0" borderId="0" xfId="0" applyFont="1"/>
    <xf numFmtId="0" fontId="6" fillId="0" borderId="0" xfId="0" applyFont="1" applyAlignment="1">
      <alignment wrapText="1"/>
    </xf>
    <xf numFmtId="0" fontId="0" fillId="6" borderId="1" xfId="0" applyFill="1" applyBorder="1"/>
    <xf numFmtId="0" fontId="0" fillId="3" borderId="1" xfId="0" applyFill="1" applyBorder="1"/>
    <xf numFmtId="0" fontId="28" fillId="0" borderId="0" xfId="1" applyFont="1"/>
    <xf numFmtId="0" fontId="29" fillId="0" borderId="0" xfId="0" applyFont="1"/>
    <xf numFmtId="0" fontId="29" fillId="0" borderId="0" xfId="0" applyFont="1" applyAlignment="1">
      <alignment horizontal="center" vertical="center"/>
    </xf>
    <xf numFmtId="0" fontId="29" fillId="0" borderId="0" xfId="0" applyFont="1" applyAlignment="1">
      <alignment vertical="center"/>
    </xf>
    <xf numFmtId="0" fontId="28" fillId="0" borderId="0" xfId="1" applyFont="1" applyProtection="1">
      <protection locked="0"/>
    </xf>
    <xf numFmtId="0" fontId="29" fillId="0" borderId="0" xfId="0" applyFont="1" applyProtection="1">
      <protection locked="0"/>
    </xf>
    <xf numFmtId="0" fontId="0" fillId="11" borderId="1" xfId="0" applyFill="1" applyBorder="1" applyAlignment="1">
      <alignment horizontal="center"/>
    </xf>
    <xf numFmtId="0" fontId="0" fillId="11" borderId="1" xfId="0" applyFill="1" applyBorder="1" applyAlignment="1" applyProtection="1">
      <alignment horizontal="center"/>
      <protection locked="0"/>
    </xf>
    <xf numFmtId="0" fontId="0" fillId="11" borderId="1" xfId="0" applyFill="1" applyBorder="1"/>
    <xf numFmtId="0" fontId="0" fillId="2" borderId="1" xfId="0" applyFill="1" applyBorder="1" applyAlignment="1" applyProtection="1">
      <alignment horizontal="center"/>
      <protection locked="0"/>
    </xf>
    <xf numFmtId="0" fontId="0" fillId="12" borderId="1" xfId="0" applyFill="1" applyBorder="1"/>
    <xf numFmtId="0" fontId="0" fillId="12"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12" borderId="1" xfId="0" applyFill="1" applyBorder="1" applyAlignment="1">
      <alignment horizontal="center"/>
    </xf>
    <xf numFmtId="0" fontId="10" fillId="0" borderId="0" xfId="0" applyFont="1" applyAlignment="1">
      <alignment horizontal="center" vertical="center"/>
    </xf>
    <xf numFmtId="0" fontId="0" fillId="5" borderId="10" xfId="0" applyFill="1" applyBorder="1" applyProtection="1">
      <protection locked="0"/>
    </xf>
    <xf numFmtId="164" fontId="0" fillId="5" borderId="11" xfId="0" applyNumberFormat="1" applyFill="1" applyBorder="1"/>
    <xf numFmtId="0" fontId="0" fillId="5" borderId="18" xfId="0" applyFill="1" applyBorder="1" applyProtection="1">
      <protection locked="0"/>
    </xf>
    <xf numFmtId="0" fontId="0" fillId="5" borderId="19" xfId="0" applyFill="1" applyBorder="1" applyProtection="1">
      <protection locked="0"/>
    </xf>
    <xf numFmtId="0" fontId="0" fillId="5" borderId="28" xfId="0" applyFill="1" applyBorder="1" applyProtection="1">
      <protection locked="0"/>
    </xf>
    <xf numFmtId="0" fontId="0" fillId="5" borderId="13" xfId="0" applyFill="1" applyBorder="1" applyProtection="1">
      <protection locked="0"/>
    </xf>
    <xf numFmtId="164" fontId="0" fillId="5" borderId="1" xfId="0" applyNumberFormat="1" applyFill="1" applyBorder="1"/>
    <xf numFmtId="0" fontId="0" fillId="5" borderId="21" xfId="0" applyFill="1" applyBorder="1" applyProtection="1">
      <protection locked="0"/>
    </xf>
    <xf numFmtId="0" fontId="0" fillId="5" borderId="1" xfId="0" applyFill="1" applyBorder="1" applyProtection="1">
      <protection locked="0"/>
    </xf>
    <xf numFmtId="0" fontId="0" fillId="5" borderId="14" xfId="0" applyFill="1" applyBorder="1" applyProtection="1">
      <protection locked="0"/>
    </xf>
    <xf numFmtId="0" fontId="0" fillId="5" borderId="22" xfId="0" applyFill="1" applyBorder="1" applyProtection="1">
      <protection locked="0"/>
    </xf>
    <xf numFmtId="164" fontId="0" fillId="5" borderId="16" xfId="0" applyNumberFormat="1" applyFill="1" applyBorder="1"/>
    <xf numFmtId="0" fontId="0" fillId="5" borderId="16" xfId="0" applyFill="1" applyBorder="1" applyProtection="1">
      <protection locked="0"/>
    </xf>
    <xf numFmtId="0" fontId="0" fillId="5" borderId="17" xfId="0" applyFill="1" applyBorder="1" applyProtection="1">
      <protection locked="0"/>
    </xf>
    <xf numFmtId="0" fontId="1" fillId="8" borderId="30" xfId="0" applyFont="1" applyFill="1" applyBorder="1"/>
    <xf numFmtId="0" fontId="1" fillId="8" borderId="15" xfId="0" applyFont="1" applyFill="1" applyBorder="1" applyAlignment="1">
      <alignment horizontal="center"/>
    </xf>
    <xf numFmtId="0" fontId="1" fillId="8" borderId="16" xfId="0" applyFont="1" applyFill="1" applyBorder="1" applyAlignment="1">
      <alignment horizontal="center"/>
    </xf>
    <xf numFmtId="0" fontId="1" fillId="8" borderId="17" xfId="0" applyFont="1" applyFill="1" applyBorder="1" applyAlignment="1">
      <alignment horizontal="center"/>
    </xf>
    <xf numFmtId="0" fontId="1" fillId="8" borderId="31" xfId="0" applyFont="1" applyFill="1" applyBorder="1" applyAlignment="1">
      <alignment horizontal="center"/>
    </xf>
    <xf numFmtId="0" fontId="0" fillId="13" borderId="33" xfId="0" applyFill="1" applyBorder="1" applyAlignment="1">
      <alignment wrapText="1"/>
    </xf>
    <xf numFmtId="0" fontId="0" fillId="13" borderId="33" xfId="0" applyFill="1" applyBorder="1"/>
    <xf numFmtId="0" fontId="0" fillId="13" borderId="34" xfId="0" applyFill="1" applyBorder="1" applyAlignment="1">
      <alignment wrapText="1"/>
    </xf>
    <xf numFmtId="0" fontId="0" fillId="13" borderId="34" xfId="0" applyFill="1" applyBorder="1"/>
    <xf numFmtId="0" fontId="0" fillId="13" borderId="35" xfId="0" applyFill="1" applyBorder="1" applyAlignment="1">
      <alignment wrapText="1"/>
    </xf>
    <xf numFmtId="0" fontId="0" fillId="13" borderId="35" xfId="0" applyFill="1" applyBorder="1"/>
    <xf numFmtId="0" fontId="14" fillId="8" borderId="6" xfId="0" applyFont="1" applyFill="1" applyBorder="1" applyProtection="1">
      <protection locked="0"/>
    </xf>
    <xf numFmtId="0" fontId="1" fillId="8" borderId="6" xfId="0" applyFont="1" applyFill="1" applyBorder="1"/>
    <xf numFmtId="0" fontId="1" fillId="8" borderId="40" xfId="0" applyFont="1" applyFill="1" applyBorder="1" applyAlignment="1">
      <alignment horizontal="center"/>
    </xf>
    <xf numFmtId="0" fontId="0" fillId="13" borderId="37" xfId="0" applyFill="1" applyBorder="1" applyAlignment="1">
      <alignment wrapText="1"/>
    </xf>
    <xf numFmtId="0" fontId="0" fillId="13" borderId="41" xfId="0" applyFill="1" applyBorder="1"/>
    <xf numFmtId="0" fontId="0" fillId="13" borderId="37" xfId="0" applyFill="1" applyBorder="1"/>
    <xf numFmtId="0" fontId="0" fillId="13" borderId="42" xfId="0" applyFill="1" applyBorder="1" applyAlignment="1">
      <alignment wrapText="1"/>
    </xf>
    <xf numFmtId="0" fontId="0" fillId="13" borderId="42" xfId="0" applyFill="1" applyBorder="1"/>
    <xf numFmtId="0" fontId="0" fillId="5" borderId="33" xfId="0" applyFill="1" applyBorder="1" applyAlignment="1">
      <alignment horizontal="center"/>
    </xf>
    <xf numFmtId="0" fontId="0" fillId="5" borderId="33" xfId="0" applyFill="1" applyBorder="1" applyAlignment="1">
      <alignment wrapText="1"/>
    </xf>
    <xf numFmtId="0" fontId="0" fillId="5" borderId="34" xfId="0" applyFill="1" applyBorder="1" applyAlignment="1">
      <alignment horizontal="center"/>
    </xf>
    <xf numFmtId="0" fontId="0" fillId="5" borderId="34" xfId="0" applyFill="1" applyBorder="1" applyAlignment="1">
      <alignment wrapText="1"/>
    </xf>
    <xf numFmtId="0" fontId="0" fillId="5" borderId="35" xfId="0" applyFill="1" applyBorder="1" applyAlignment="1">
      <alignment horizontal="center"/>
    </xf>
    <xf numFmtId="0" fontId="0" fillId="5" borderId="35" xfId="0" applyFill="1" applyBorder="1" applyAlignment="1">
      <alignment wrapText="1"/>
    </xf>
    <xf numFmtId="0" fontId="5" fillId="5" borderId="3" xfId="0" applyFont="1" applyFill="1" applyBorder="1" applyAlignment="1">
      <alignment vertical="center" wrapText="1"/>
    </xf>
    <xf numFmtId="0" fontId="5" fillId="5" borderId="45" xfId="0" applyFont="1" applyFill="1" applyBorder="1" applyAlignment="1">
      <alignment vertical="center" wrapText="1"/>
    </xf>
    <xf numFmtId="0" fontId="0" fillId="5" borderId="3" xfId="0" applyFill="1" applyBorder="1" applyAlignment="1">
      <alignment vertical="center" wrapText="1"/>
    </xf>
    <xf numFmtId="0" fontId="5" fillId="10" borderId="3" xfId="0" applyFont="1" applyFill="1" applyBorder="1" applyAlignment="1">
      <alignment vertical="center" wrapText="1"/>
    </xf>
    <xf numFmtId="0" fontId="5" fillId="10" borderId="45" xfId="0" applyFont="1" applyFill="1" applyBorder="1" applyAlignment="1">
      <alignment vertical="center" wrapText="1"/>
    </xf>
    <xf numFmtId="0" fontId="0" fillId="10" borderId="3" xfId="0" applyFill="1" applyBorder="1" applyAlignment="1">
      <alignment vertical="center" wrapText="1"/>
    </xf>
    <xf numFmtId="0" fontId="0" fillId="10" borderId="4" xfId="0" applyFill="1" applyBorder="1" applyAlignment="1">
      <alignment vertical="center" wrapText="1"/>
    </xf>
    <xf numFmtId="0" fontId="5" fillId="10" borderId="53" xfId="0" applyFont="1" applyFill="1" applyBorder="1" applyAlignment="1">
      <alignment vertical="center" wrapText="1"/>
    </xf>
    <xf numFmtId="0" fontId="28" fillId="10" borderId="54" xfId="1" applyFont="1" applyFill="1" applyBorder="1" applyAlignment="1">
      <alignment horizontal="left" vertical="center" wrapText="1"/>
    </xf>
    <xf numFmtId="0" fontId="2" fillId="12" borderId="60" xfId="0" applyFont="1" applyFill="1" applyBorder="1" applyAlignment="1">
      <alignment horizontal="center" vertical="center"/>
    </xf>
    <xf numFmtId="0" fontId="2" fillId="12" borderId="32" xfId="0" applyFont="1" applyFill="1" applyBorder="1" applyAlignment="1">
      <alignment horizontal="center" vertical="center"/>
    </xf>
    <xf numFmtId="0" fontId="13" fillId="12" borderId="8" xfId="0" applyFont="1" applyFill="1" applyBorder="1" applyAlignment="1">
      <alignment horizontal="center" vertical="center"/>
    </xf>
    <xf numFmtId="0" fontId="2" fillId="12" borderId="8" xfId="0" applyFont="1" applyFill="1" applyBorder="1" applyAlignment="1">
      <alignment horizontal="center" vertical="center"/>
    </xf>
    <xf numFmtId="0" fontId="2" fillId="12" borderId="9" xfId="0" applyFont="1" applyFill="1" applyBorder="1" applyAlignment="1">
      <alignment horizontal="center" vertical="center"/>
    </xf>
    <xf numFmtId="0" fontId="2" fillId="12" borderId="29" xfId="0" applyFont="1" applyFill="1" applyBorder="1" applyAlignment="1">
      <alignment horizontal="center" vertical="center"/>
    </xf>
    <xf numFmtId="0" fontId="28" fillId="5" borderId="52" xfId="1" applyFont="1" applyFill="1" applyBorder="1" applyAlignment="1">
      <alignment vertical="center" wrapText="1"/>
    </xf>
    <xf numFmtId="0" fontId="0" fillId="5" borderId="3" xfId="0" applyFill="1" applyBorder="1" applyAlignment="1">
      <alignment vertical="center"/>
    </xf>
    <xf numFmtId="0" fontId="28" fillId="5" borderId="28" xfId="1" applyFont="1" applyFill="1" applyBorder="1" applyAlignment="1">
      <alignment vertical="center" wrapText="1"/>
    </xf>
    <xf numFmtId="0" fontId="28" fillId="5" borderId="39" xfId="1" applyFont="1" applyFill="1" applyBorder="1" applyAlignment="1">
      <alignment horizontal="left" vertical="center" wrapText="1"/>
    </xf>
    <xf numFmtId="0" fontId="28" fillId="5" borderId="28" xfId="1" applyFont="1" applyFill="1" applyBorder="1" applyAlignment="1">
      <alignment horizontal="left" vertical="center" wrapText="1"/>
    </xf>
    <xf numFmtId="0" fontId="0" fillId="5" borderId="4" xfId="0" applyFill="1" applyBorder="1" applyAlignment="1">
      <alignment vertical="center"/>
    </xf>
    <xf numFmtId="0" fontId="11" fillId="5" borderId="53" xfId="0" applyFont="1" applyFill="1" applyBorder="1" applyAlignment="1">
      <alignment vertical="center" wrapText="1"/>
    </xf>
    <xf numFmtId="0" fontId="5" fillId="5" borderId="24" xfId="0" applyFont="1" applyFill="1" applyBorder="1" applyAlignment="1">
      <alignment vertical="center" wrapText="1"/>
    </xf>
    <xf numFmtId="0" fontId="28" fillId="5" borderId="39" xfId="1" applyFont="1" applyFill="1" applyBorder="1" applyAlignment="1">
      <alignment vertical="center" wrapText="1"/>
    </xf>
    <xf numFmtId="0" fontId="11" fillId="5" borderId="24" xfId="0" applyFont="1" applyFill="1" applyBorder="1" applyAlignment="1">
      <alignment vertical="center" wrapText="1"/>
    </xf>
    <xf numFmtId="0" fontId="0" fillId="5" borderId="47" xfId="0" applyFill="1" applyBorder="1" applyAlignment="1">
      <alignment vertical="center"/>
    </xf>
    <xf numFmtId="0" fontId="5" fillId="5" borderId="36" xfId="0" applyFont="1" applyFill="1" applyBorder="1" applyAlignment="1">
      <alignment vertical="center" wrapText="1"/>
    </xf>
    <xf numFmtId="0" fontId="5" fillId="5" borderId="24" xfId="0" applyFont="1" applyFill="1" applyBorder="1" applyAlignment="1">
      <alignment wrapText="1"/>
    </xf>
    <xf numFmtId="0" fontId="5" fillId="5" borderId="26" xfId="0" applyFont="1" applyFill="1" applyBorder="1" applyAlignment="1">
      <alignment vertical="center" wrapText="1"/>
    </xf>
    <xf numFmtId="0" fontId="0" fillId="5" borderId="4" xfId="0" applyFill="1" applyBorder="1" applyAlignment="1">
      <alignment vertical="center" wrapText="1"/>
    </xf>
    <xf numFmtId="0" fontId="5" fillId="5" borderId="53" xfId="0" applyFont="1" applyFill="1" applyBorder="1" applyAlignment="1">
      <alignment vertical="center" wrapText="1"/>
    </xf>
    <xf numFmtId="0" fontId="10" fillId="5" borderId="3" xfId="0" applyFont="1" applyFill="1" applyBorder="1" applyAlignment="1">
      <alignment vertical="center" wrapText="1"/>
    </xf>
    <xf numFmtId="0" fontId="5" fillId="5" borderId="24" xfId="0" applyFont="1" applyFill="1" applyBorder="1" applyAlignment="1">
      <alignment horizontal="left" vertical="center" wrapText="1"/>
    </xf>
    <xf numFmtId="0" fontId="11" fillId="5" borderId="45" xfId="0" applyFont="1" applyFill="1" applyBorder="1" applyAlignment="1">
      <alignment vertical="center" wrapText="1"/>
    </xf>
    <xf numFmtId="0" fontId="10" fillId="5" borderId="3" xfId="0" applyFont="1" applyFill="1" applyBorder="1" applyAlignment="1">
      <alignment vertical="center"/>
    </xf>
    <xf numFmtId="0" fontId="28" fillId="5" borderId="51" xfId="1" applyFont="1" applyFill="1" applyBorder="1" applyAlignment="1">
      <alignment horizontal="left" vertical="center" wrapText="1"/>
    </xf>
    <xf numFmtId="0" fontId="0" fillId="5" borderId="47" xfId="0" applyFill="1" applyBorder="1" applyAlignment="1">
      <alignment vertical="center" wrapText="1"/>
    </xf>
    <xf numFmtId="0" fontId="5" fillId="5" borderId="50" xfId="0" applyFont="1" applyFill="1" applyBorder="1" applyAlignment="1">
      <alignment vertical="center" wrapText="1"/>
    </xf>
    <xf numFmtId="0" fontId="28" fillId="10" borderId="39" xfId="1" applyFont="1" applyFill="1" applyBorder="1" applyAlignment="1">
      <alignment vertical="center"/>
    </xf>
    <xf numFmtId="0" fontId="28" fillId="10" borderId="52" xfId="1" applyFont="1" applyFill="1" applyBorder="1" applyAlignment="1">
      <alignment vertical="center" wrapText="1"/>
    </xf>
    <xf numFmtId="0" fontId="28" fillId="10" borderId="28" xfId="1" applyFont="1" applyFill="1" applyBorder="1" applyAlignment="1">
      <alignment vertical="center" wrapText="1"/>
    </xf>
    <xf numFmtId="0" fontId="11" fillId="10" borderId="45" xfId="0" applyFont="1" applyFill="1" applyBorder="1" applyAlignment="1">
      <alignment vertical="center" wrapText="1"/>
    </xf>
    <xf numFmtId="0" fontId="28" fillId="10" borderId="39" xfId="1" applyFont="1" applyFill="1" applyBorder="1" applyAlignment="1">
      <alignment vertical="center" wrapText="1"/>
    </xf>
    <xf numFmtId="0" fontId="5" fillId="10" borderId="26" xfId="0" applyFont="1" applyFill="1" applyBorder="1" applyAlignment="1">
      <alignment vertical="center" wrapText="1"/>
    </xf>
    <xf numFmtId="0" fontId="0" fillId="10" borderId="4" xfId="0" applyFill="1" applyBorder="1" applyAlignment="1">
      <alignment vertical="center"/>
    </xf>
    <xf numFmtId="0" fontId="11" fillId="10" borderId="24" xfId="0" applyFont="1" applyFill="1" applyBorder="1" applyAlignment="1">
      <alignment vertical="center" wrapText="1"/>
    </xf>
    <xf numFmtId="0" fontId="10" fillId="10" borderId="3" xfId="0" applyFont="1" applyFill="1" applyBorder="1" applyAlignment="1">
      <alignment vertical="center"/>
    </xf>
    <xf numFmtId="0" fontId="8" fillId="10" borderId="3" xfId="0" applyFont="1" applyFill="1" applyBorder="1" applyAlignment="1">
      <alignment vertical="center"/>
    </xf>
    <xf numFmtId="0" fontId="10" fillId="10" borderId="4" xfId="0" applyFont="1" applyFill="1" applyBorder="1" applyAlignment="1">
      <alignment vertical="center"/>
    </xf>
    <xf numFmtId="0" fontId="11" fillId="10" borderId="26" xfId="0" applyFont="1" applyFill="1" applyBorder="1" applyAlignment="1">
      <alignment vertical="center" wrapText="1"/>
    </xf>
    <xf numFmtId="0" fontId="28" fillId="10" borderId="39" xfId="1" applyFont="1" applyFill="1" applyBorder="1" applyAlignment="1">
      <alignment horizontal="left" vertical="center" wrapText="1"/>
    </xf>
    <xf numFmtId="0" fontId="28" fillId="10" borderId="28" xfId="1" applyFont="1" applyFill="1" applyBorder="1" applyAlignment="1">
      <alignment horizontal="left" vertical="center" wrapText="1"/>
    </xf>
    <xf numFmtId="0" fontId="0" fillId="10" borderId="47" xfId="0" applyFill="1" applyBorder="1" applyAlignment="1">
      <alignment vertical="center" wrapText="1"/>
    </xf>
    <xf numFmtId="0" fontId="5" fillId="10" borderId="50" xfId="0" applyFont="1" applyFill="1" applyBorder="1" applyAlignment="1">
      <alignment vertical="center" wrapText="1"/>
    </xf>
    <xf numFmtId="0" fontId="7" fillId="2" borderId="59"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0" fillId="2" borderId="11" xfId="0" applyFill="1" applyBorder="1" applyAlignment="1">
      <alignment horizontal="left" vertical="center" wrapText="1"/>
    </xf>
    <xf numFmtId="0" fontId="28" fillId="2" borderId="12" xfId="1" applyFont="1" applyFill="1" applyBorder="1" applyAlignment="1">
      <alignment vertical="center" wrapText="1"/>
    </xf>
    <xf numFmtId="0" fontId="7" fillId="2" borderId="13"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0" fillId="2" borderId="1" xfId="0" applyFill="1" applyBorder="1" applyAlignment="1">
      <alignment horizontal="left" vertical="center" wrapText="1"/>
    </xf>
    <xf numFmtId="0" fontId="28" fillId="2" borderId="14" xfId="1" applyFont="1" applyFill="1" applyBorder="1" applyAlignment="1">
      <alignment vertical="center" wrapText="1"/>
    </xf>
    <xf numFmtId="0" fontId="29" fillId="2" borderId="14" xfId="0" applyFont="1" applyFill="1" applyBorder="1" applyAlignment="1">
      <alignment vertical="center" wrapText="1"/>
    </xf>
    <xf numFmtId="0" fontId="7" fillId="2" borderId="61"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0" fillId="2" borderId="19" xfId="0" applyFill="1" applyBorder="1" applyAlignment="1">
      <alignment horizontal="left" vertical="center" wrapText="1"/>
    </xf>
    <xf numFmtId="0" fontId="29" fillId="2" borderId="28" xfId="0" applyFont="1" applyFill="1" applyBorder="1" applyAlignment="1">
      <alignment vertical="center" wrapText="1"/>
    </xf>
    <xf numFmtId="0" fontId="28" fillId="0" borderId="0" xfId="1" applyFont="1" applyAlignment="1">
      <alignment wrapText="1"/>
    </xf>
    <xf numFmtId="0" fontId="5" fillId="10" borderId="45" xfId="0" applyFont="1" applyFill="1" applyBorder="1" applyAlignment="1">
      <alignment vertical="top" wrapText="1"/>
    </xf>
    <xf numFmtId="0" fontId="4" fillId="5" borderId="28" xfId="1" applyFill="1" applyBorder="1" applyAlignment="1">
      <alignment vertical="center" wrapText="1"/>
    </xf>
    <xf numFmtId="0" fontId="4" fillId="10" borderId="39" xfId="1" applyFill="1" applyBorder="1" applyAlignment="1">
      <alignment vertical="center" wrapText="1"/>
    </xf>
    <xf numFmtId="0" fontId="0" fillId="0" borderId="0" xfId="0" applyAlignment="1">
      <alignment vertical="top" wrapText="1"/>
    </xf>
    <xf numFmtId="0" fontId="22" fillId="0" borderId="0" xfId="0" applyFont="1" applyAlignment="1">
      <alignment vertical="center" wrapText="1"/>
    </xf>
    <xf numFmtId="0" fontId="0" fillId="0" borderId="0" xfId="0" applyAlignment="1">
      <alignment vertical="center" wrapText="1"/>
    </xf>
    <xf numFmtId="0" fontId="19" fillId="0" borderId="0" xfId="0" applyFont="1" applyAlignment="1">
      <alignment vertical="center" wrapText="1"/>
    </xf>
    <xf numFmtId="0" fontId="0" fillId="0" borderId="0" xfId="0" applyAlignment="1">
      <alignment wrapText="1"/>
    </xf>
    <xf numFmtId="0" fontId="10" fillId="0" borderId="71" xfId="0" applyFont="1" applyBorder="1" applyAlignment="1">
      <alignment horizontal="left" vertical="top" wrapText="1"/>
    </xf>
    <xf numFmtId="0" fontId="10" fillId="0" borderId="72" xfId="0" applyFont="1" applyBorder="1" applyAlignment="1">
      <alignment horizontal="left" vertical="top" wrapText="1"/>
    </xf>
    <xf numFmtId="0" fontId="10" fillId="0" borderId="19" xfId="0" applyFont="1" applyBorder="1" applyAlignment="1">
      <alignment horizontal="left" vertical="top" wrapText="1"/>
    </xf>
    <xf numFmtId="0" fontId="28" fillId="0" borderId="0" xfId="1" applyFont="1" applyAlignment="1"/>
    <xf numFmtId="0" fontId="6" fillId="0" borderId="0" xfId="0" applyFont="1" applyAlignment="1" applyProtection="1">
      <alignment horizontal="left"/>
      <protection locked="0"/>
    </xf>
    <xf numFmtId="0" fontId="10" fillId="0" borderId="0" xfId="0" applyFont="1" applyAlignment="1">
      <alignment wrapText="1"/>
    </xf>
    <xf numFmtId="0" fontId="4" fillId="0" borderId="0" xfId="1" applyAlignment="1">
      <alignment wrapText="1"/>
    </xf>
    <xf numFmtId="0" fontId="6" fillId="5" borderId="2" xfId="0" applyFont="1" applyFill="1" applyBorder="1" applyAlignment="1">
      <alignment vertical="center"/>
    </xf>
    <xf numFmtId="0" fontId="7" fillId="5" borderId="64" xfId="0" applyFont="1" applyFill="1" applyBorder="1" applyAlignment="1" applyProtection="1">
      <alignment horizontal="center" vertical="center" wrapText="1"/>
      <protection locked="0"/>
    </xf>
    <xf numFmtId="0" fontId="7" fillId="5" borderId="65" xfId="0" applyFont="1" applyFill="1" applyBorder="1" applyAlignment="1" applyProtection="1">
      <alignment horizontal="center" vertical="center" wrapText="1"/>
      <protection locked="0"/>
    </xf>
    <xf numFmtId="0" fontId="0" fillId="5" borderId="64" xfId="0" applyFill="1" applyBorder="1" applyAlignment="1" applyProtection="1">
      <alignment horizontal="left" vertical="center" wrapText="1"/>
      <protection locked="0"/>
    </xf>
    <xf numFmtId="0" fontId="0" fillId="5" borderId="65" xfId="0" applyFill="1" applyBorder="1" applyAlignment="1" applyProtection="1">
      <alignment horizontal="left" vertical="center" wrapText="1"/>
      <protection locked="0"/>
    </xf>
    <xf numFmtId="0" fontId="7" fillId="10" borderId="64" xfId="0" applyFont="1" applyFill="1" applyBorder="1" applyAlignment="1" applyProtection="1">
      <alignment horizontal="center" vertical="center" wrapText="1"/>
      <protection locked="0"/>
    </xf>
    <xf numFmtId="0" fontId="6" fillId="10" borderId="2" xfId="0" applyFont="1" applyFill="1" applyBorder="1" applyAlignment="1">
      <alignment vertical="center"/>
    </xf>
    <xf numFmtId="0" fontId="0" fillId="10" borderId="64" xfId="0" applyFill="1" applyBorder="1" applyAlignment="1" applyProtection="1">
      <alignment horizontal="left" vertical="center" wrapText="1"/>
      <protection locked="0"/>
    </xf>
    <xf numFmtId="0" fontId="0" fillId="10" borderId="62" xfId="0" applyFill="1" applyBorder="1" applyAlignment="1" applyProtection="1">
      <alignment horizontal="left" vertical="center" wrapText="1"/>
      <protection locked="0"/>
    </xf>
    <xf numFmtId="0" fontId="7" fillId="5" borderId="63" xfId="0" applyFont="1" applyFill="1" applyBorder="1" applyAlignment="1" applyProtection="1">
      <alignment horizontal="center" vertical="center" wrapText="1"/>
      <protection locked="0"/>
    </xf>
    <xf numFmtId="0" fontId="7" fillId="10" borderId="63" xfId="0" applyFont="1" applyFill="1" applyBorder="1" applyAlignment="1" applyProtection="1">
      <alignment horizontal="center" vertical="center" wrapText="1"/>
      <protection locked="0"/>
    </xf>
    <xf numFmtId="0" fontId="2" fillId="0" borderId="5" xfId="0" applyFont="1" applyBorder="1" applyAlignment="1">
      <alignment horizontal="left"/>
    </xf>
    <xf numFmtId="0" fontId="6" fillId="5" borderId="47" xfId="0" applyFont="1" applyFill="1" applyBorder="1" applyAlignment="1">
      <alignment vertical="center"/>
    </xf>
    <xf numFmtId="0" fontId="6" fillId="10" borderId="47" xfId="0" applyFont="1" applyFill="1" applyBorder="1" applyAlignment="1">
      <alignment vertical="center"/>
    </xf>
    <xf numFmtId="0" fontId="9" fillId="5" borderId="2" xfId="0" applyFont="1" applyFill="1" applyBorder="1" applyAlignment="1">
      <alignment vertical="center" wrapText="1"/>
    </xf>
    <xf numFmtId="0" fontId="9" fillId="5" borderId="46" xfId="0" applyFont="1" applyFill="1" applyBorder="1" applyAlignment="1">
      <alignment vertical="center" wrapText="1"/>
    </xf>
    <xf numFmtId="0" fontId="9" fillId="10" borderId="2" xfId="0" applyFont="1" applyFill="1" applyBorder="1" applyAlignment="1">
      <alignment vertical="center"/>
    </xf>
    <xf numFmtId="0" fontId="0" fillId="5" borderId="62" xfId="0" applyFill="1" applyBorder="1" applyAlignment="1" applyProtection="1">
      <alignment horizontal="left" vertical="center" wrapText="1"/>
      <protection locked="0"/>
    </xf>
    <xf numFmtId="0" fontId="2" fillId="12" borderId="6" xfId="0" applyFont="1" applyFill="1" applyBorder="1" applyAlignment="1">
      <alignment vertical="center"/>
    </xf>
    <xf numFmtId="0" fontId="2" fillId="12" borderId="7" xfId="0" applyFont="1" applyFill="1" applyBorder="1" applyAlignment="1">
      <alignment vertical="center"/>
    </xf>
    <xf numFmtId="0" fontId="7" fillId="5" borderId="62" xfId="0" applyFont="1" applyFill="1" applyBorder="1" applyAlignment="1" applyProtection="1">
      <alignment horizontal="center" vertical="center" wrapText="1"/>
      <protection locked="0"/>
    </xf>
    <xf numFmtId="0" fontId="7" fillId="5" borderId="69" xfId="0" applyFont="1" applyFill="1" applyBorder="1" applyAlignment="1" applyProtection="1">
      <alignment horizontal="center" vertical="center" wrapText="1"/>
      <protection locked="0"/>
    </xf>
    <xf numFmtId="0" fontId="28" fillId="5" borderId="14" xfId="1" applyFont="1" applyFill="1" applyBorder="1" applyAlignment="1">
      <alignment vertical="center" wrapText="1"/>
    </xf>
    <xf numFmtId="0" fontId="29" fillId="5" borderId="14" xfId="0" applyFont="1" applyFill="1" applyBorder="1" applyAlignment="1">
      <alignment vertical="center" wrapText="1"/>
    </xf>
    <xf numFmtId="0" fontId="28" fillId="10" borderId="14" xfId="1" applyFont="1" applyFill="1" applyBorder="1" applyAlignment="1">
      <alignment vertical="center" wrapText="1"/>
    </xf>
    <xf numFmtId="0" fontId="29" fillId="10" borderId="14" xfId="0" applyFont="1" applyFill="1" applyBorder="1" applyAlignment="1">
      <alignment vertical="center" wrapText="1"/>
    </xf>
    <xf numFmtId="0" fontId="29" fillId="10" borderId="14" xfId="0" applyFont="1" applyFill="1" applyBorder="1" applyAlignment="1">
      <alignment vertical="center"/>
    </xf>
    <xf numFmtId="0" fontId="29" fillId="5" borderId="14" xfId="0" applyFont="1" applyFill="1" applyBorder="1" applyAlignment="1">
      <alignment vertical="center"/>
    </xf>
    <xf numFmtId="0" fontId="7" fillId="5" borderId="68" xfId="0" applyFont="1" applyFill="1" applyBorder="1" applyAlignment="1" applyProtection="1">
      <alignment horizontal="center" vertical="center" wrapText="1"/>
      <protection locked="0"/>
    </xf>
    <xf numFmtId="0" fontId="29" fillId="5" borderId="17" xfId="0" applyFont="1" applyFill="1" applyBorder="1" applyAlignment="1">
      <alignment vertical="center" wrapText="1"/>
    </xf>
    <xf numFmtId="0" fontId="2" fillId="0" borderId="0" xfId="0" applyFont="1" applyAlignment="1">
      <alignment horizontal="left" vertical="center"/>
    </xf>
    <xf numFmtId="0" fontId="0" fillId="0" borderId="0" xfId="0" applyAlignment="1">
      <alignment horizontal="left"/>
    </xf>
    <xf numFmtId="0" fontId="2" fillId="12" borderId="55" xfId="0" applyFont="1" applyFill="1" applyBorder="1" applyAlignment="1">
      <alignment horizontal="left" vertical="center"/>
    </xf>
    <xf numFmtId="0" fontId="0" fillId="12" borderId="58" xfId="0" applyFill="1" applyBorder="1" applyAlignment="1">
      <alignment horizontal="left" vertical="center"/>
    </xf>
    <xf numFmtId="0" fontId="28" fillId="10" borderId="14" xfId="1" applyFont="1" applyFill="1" applyBorder="1" applyAlignment="1">
      <alignment horizontal="left" vertical="center" wrapText="1"/>
    </xf>
    <xf numFmtId="0" fontId="29" fillId="5" borderId="14" xfId="0" applyFont="1" applyFill="1" applyBorder="1" applyAlignment="1">
      <alignment horizontal="left" vertical="center" wrapText="1"/>
    </xf>
    <xf numFmtId="0" fontId="29" fillId="10" borderId="14" xfId="0" applyFont="1" applyFill="1" applyBorder="1" applyAlignment="1">
      <alignment horizontal="left" vertical="center" wrapText="1"/>
    </xf>
    <xf numFmtId="0" fontId="6" fillId="5" borderId="57" xfId="0" applyFont="1" applyFill="1" applyBorder="1" applyAlignment="1">
      <alignment vertical="center" wrapText="1"/>
    </xf>
    <xf numFmtId="0" fontId="6" fillId="5" borderId="44" xfId="0" applyFont="1" applyFill="1" applyBorder="1" applyAlignment="1">
      <alignment vertical="center" wrapText="1"/>
    </xf>
    <xf numFmtId="0" fontId="7" fillId="5" borderId="67" xfId="0" applyFont="1" applyFill="1" applyBorder="1" applyAlignment="1" applyProtection="1">
      <alignment horizontal="center" vertical="center" wrapText="1"/>
      <protection locked="0"/>
    </xf>
    <xf numFmtId="0" fontId="7" fillId="5" borderId="66" xfId="0" applyFont="1" applyFill="1" applyBorder="1" applyAlignment="1" applyProtection="1">
      <alignment horizontal="center" vertical="center" wrapText="1"/>
      <protection locked="0"/>
    </xf>
    <xf numFmtId="0" fontId="28" fillId="5" borderId="12" xfId="1" applyFont="1" applyFill="1" applyBorder="1" applyAlignment="1">
      <alignment horizontal="left" vertical="center" wrapText="1"/>
    </xf>
    <xf numFmtId="0" fontId="0" fillId="5" borderId="67" xfId="0" applyFill="1" applyBorder="1" applyAlignment="1" applyProtection="1">
      <alignment horizontal="left" vertical="center" wrapText="1"/>
      <protection locked="0"/>
    </xf>
    <xf numFmtId="0" fontId="7" fillId="10" borderId="65" xfId="0" applyFont="1" applyFill="1" applyBorder="1" applyAlignment="1" applyProtection="1">
      <alignment horizontal="center" vertical="center" wrapText="1"/>
      <protection locked="0"/>
    </xf>
    <xf numFmtId="0" fontId="0" fillId="10" borderId="65" xfId="0" applyFill="1" applyBorder="1" applyAlignment="1" applyProtection="1">
      <alignment horizontal="left" vertical="center" wrapText="1"/>
      <protection locked="0"/>
    </xf>
    <xf numFmtId="0" fontId="28" fillId="5" borderId="14" xfId="1" applyFont="1" applyFill="1" applyBorder="1" applyAlignment="1">
      <alignment horizontal="left" vertical="center" wrapText="1"/>
    </xf>
    <xf numFmtId="0" fontId="6" fillId="10" borderId="2" xfId="0" applyFont="1" applyFill="1" applyBorder="1" applyAlignment="1">
      <alignment vertical="center" wrapText="1"/>
    </xf>
    <xf numFmtId="0" fontId="6" fillId="10" borderId="46" xfId="0" applyFont="1" applyFill="1" applyBorder="1" applyAlignment="1">
      <alignment vertical="center" wrapText="1"/>
    </xf>
    <xf numFmtId="0" fontId="6" fillId="5" borderId="2" xfId="0" applyFont="1" applyFill="1" applyBorder="1" applyAlignment="1">
      <alignment vertical="center" wrapText="1"/>
    </xf>
    <xf numFmtId="0" fontId="6" fillId="5" borderId="46" xfId="0" applyFont="1" applyFill="1" applyBorder="1" applyAlignment="1">
      <alignment vertical="center" wrapText="1"/>
    </xf>
    <xf numFmtId="0" fontId="9" fillId="10" borderId="2" xfId="0" applyFont="1" applyFill="1" applyBorder="1" applyAlignment="1">
      <alignment vertical="center" wrapText="1"/>
    </xf>
    <xf numFmtId="0" fontId="9" fillId="10" borderId="46" xfId="0" applyFont="1" applyFill="1" applyBorder="1" applyAlignment="1">
      <alignment vertical="center" wrapText="1"/>
    </xf>
    <xf numFmtId="0" fontId="7" fillId="10" borderId="68" xfId="0" applyFont="1" applyFill="1" applyBorder="1" applyAlignment="1" applyProtection="1">
      <alignment horizontal="center" vertical="center" wrapText="1"/>
      <protection locked="0"/>
    </xf>
    <xf numFmtId="0" fontId="6" fillId="5" borderId="20" xfId="0" applyFont="1" applyFill="1" applyBorder="1" applyAlignment="1">
      <alignment vertical="center"/>
    </xf>
    <xf numFmtId="0" fontId="0" fillId="5" borderId="73" xfId="0" applyFill="1" applyBorder="1" applyAlignment="1" applyProtection="1">
      <alignment horizontal="left" vertical="center" wrapText="1"/>
      <protection locked="0"/>
    </xf>
    <xf numFmtId="0" fontId="28" fillId="5" borderId="28" xfId="1" applyFont="1" applyFill="1" applyBorder="1" applyAlignment="1">
      <alignment vertical="center" wrapText="1"/>
    </xf>
    <xf numFmtId="0" fontId="0" fillId="10" borderId="74" xfId="0" applyFill="1" applyBorder="1" applyAlignment="1" applyProtection="1">
      <alignment horizontal="left" vertical="center" wrapText="1"/>
      <protection locked="0"/>
    </xf>
    <xf numFmtId="0" fontId="0" fillId="5" borderId="74" xfId="0" applyFill="1" applyBorder="1" applyAlignment="1" applyProtection="1">
      <alignment horizontal="left" vertical="center" wrapText="1"/>
      <protection locked="0"/>
    </xf>
    <xf numFmtId="0" fontId="6" fillId="10" borderId="46" xfId="0" applyFont="1" applyFill="1" applyBorder="1" applyAlignment="1">
      <alignment wrapText="1"/>
    </xf>
    <xf numFmtId="0" fontId="29" fillId="5" borderId="17" xfId="0" applyFont="1" applyFill="1" applyBorder="1" applyAlignment="1">
      <alignment vertical="center"/>
    </xf>
    <xf numFmtId="0" fontId="6" fillId="5" borderId="25" xfId="0" applyFont="1" applyFill="1" applyBorder="1" applyAlignment="1">
      <alignment vertical="center"/>
    </xf>
    <xf numFmtId="0" fontId="28" fillId="5" borderId="39" xfId="1" applyFont="1" applyFill="1" applyBorder="1" applyAlignment="1">
      <alignment vertical="center" wrapText="1"/>
    </xf>
    <xf numFmtId="0" fontId="29" fillId="5" borderId="28" xfId="0" applyFont="1" applyFill="1" applyBorder="1" applyAlignment="1">
      <alignment vertical="center" wrapText="1"/>
    </xf>
    <xf numFmtId="0" fontId="6" fillId="10" borderId="25" xfId="0" applyFont="1" applyFill="1" applyBorder="1" applyAlignment="1">
      <alignment vertical="center"/>
    </xf>
    <xf numFmtId="0" fontId="28" fillId="5" borderId="14" xfId="1" applyFont="1" applyFill="1" applyBorder="1" applyAlignment="1">
      <alignment vertical="center"/>
    </xf>
    <xf numFmtId="0" fontId="6" fillId="5" borderId="25" xfId="0" applyFont="1" applyFill="1" applyBorder="1" applyAlignment="1">
      <alignment wrapText="1"/>
    </xf>
    <xf numFmtId="0" fontId="0" fillId="5" borderId="75" xfId="0" applyFill="1" applyBorder="1" applyAlignment="1" applyProtection="1">
      <alignment horizontal="left" vertical="center" wrapText="1"/>
      <protection locked="0"/>
    </xf>
    <xf numFmtId="0" fontId="29" fillId="5" borderId="28" xfId="0" applyFont="1" applyFill="1" applyBorder="1" applyAlignment="1">
      <alignment vertical="center"/>
    </xf>
    <xf numFmtId="0" fontId="29" fillId="5" borderId="17" xfId="0" applyFont="1" applyFill="1" applyBorder="1" applyAlignment="1">
      <alignment horizontal="left" vertical="center" wrapText="1"/>
    </xf>
    <xf numFmtId="0" fontId="9" fillId="5" borderId="2" xfId="0" applyFont="1" applyFill="1" applyBorder="1" applyAlignment="1">
      <alignment vertical="center"/>
    </xf>
    <xf numFmtId="0" fontId="29" fillId="5" borderId="39" xfId="0" applyFont="1" applyFill="1" applyBorder="1" applyAlignment="1">
      <alignment vertical="center"/>
    </xf>
    <xf numFmtId="0" fontId="6" fillId="0" borderId="0" xfId="0" applyFont="1" applyAlignment="1">
      <alignment vertical="center"/>
    </xf>
    <xf numFmtId="0" fontId="6" fillId="5" borderId="25" xfId="0" applyFont="1" applyFill="1" applyBorder="1" applyAlignment="1">
      <alignment vertical="center" wrapText="1"/>
    </xf>
    <xf numFmtId="0" fontId="6" fillId="10" borderId="25" xfId="0" applyFont="1" applyFill="1" applyBorder="1" applyAlignment="1">
      <alignment vertical="center" wrapText="1"/>
    </xf>
    <xf numFmtId="0" fontId="29" fillId="10" borderId="17" xfId="0" applyFont="1" applyFill="1" applyBorder="1" applyAlignment="1">
      <alignment horizontal="left" vertical="center" wrapText="1"/>
    </xf>
    <xf numFmtId="0" fontId="28" fillId="10" borderId="14" xfId="1" quotePrefix="1" applyFont="1" applyFill="1" applyBorder="1" applyAlignment="1">
      <alignment horizontal="left" vertical="center" wrapText="1"/>
    </xf>
    <xf numFmtId="0" fontId="6" fillId="5" borderId="20" xfId="0" applyFont="1" applyFill="1" applyBorder="1" applyAlignment="1">
      <alignment vertical="center" wrapText="1"/>
    </xf>
    <xf numFmtId="0" fontId="6" fillId="5" borderId="23" xfId="0" applyFont="1" applyFill="1" applyBorder="1" applyAlignment="1">
      <alignment vertical="center" wrapText="1"/>
    </xf>
    <xf numFmtId="0" fontId="2" fillId="12" borderId="6" xfId="0" applyFont="1" applyFill="1" applyBorder="1" applyAlignment="1">
      <alignment horizontal="left" vertical="center"/>
    </xf>
    <xf numFmtId="0" fontId="0" fillId="12" borderId="27" xfId="0" applyFill="1" applyBorder="1" applyAlignment="1">
      <alignment horizontal="left" vertical="center"/>
    </xf>
    <xf numFmtId="0" fontId="2" fillId="0" borderId="5" xfId="0" applyFont="1" applyBorder="1" applyAlignment="1">
      <alignment horizontal="left" vertical="center"/>
    </xf>
    <xf numFmtId="0" fontId="0" fillId="0" borderId="5" xfId="0" applyBorder="1" applyAlignment="1">
      <alignment horizontal="left"/>
    </xf>
    <xf numFmtId="0" fontId="9" fillId="5" borderId="25" xfId="0" applyFont="1" applyFill="1" applyBorder="1" applyAlignment="1">
      <alignment vertical="center" wrapText="1"/>
    </xf>
    <xf numFmtId="0" fontId="6" fillId="5" borderId="2" xfId="0" applyFont="1" applyFill="1" applyBorder="1" applyAlignment="1">
      <alignment vertical="top"/>
    </xf>
    <xf numFmtId="0" fontId="6" fillId="5" borderId="25" xfId="0" applyFont="1" applyFill="1" applyBorder="1" applyAlignment="1">
      <alignment vertical="top"/>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29" fillId="10" borderId="17" xfId="0" applyFont="1" applyFill="1" applyBorder="1" applyAlignment="1">
      <alignment vertical="center" wrapText="1"/>
    </xf>
    <xf numFmtId="0" fontId="6" fillId="2" borderId="20" xfId="0" applyFont="1" applyFill="1" applyBorder="1" applyAlignment="1">
      <alignment horizontal="center" vertical="center"/>
    </xf>
    <xf numFmtId="0" fontId="6" fillId="2" borderId="23" xfId="0" applyFont="1" applyFill="1" applyBorder="1" applyAlignment="1">
      <alignment horizontal="center"/>
    </xf>
    <xf numFmtId="0" fontId="29" fillId="5" borderId="39" xfId="0" applyFont="1" applyFill="1" applyBorder="1" applyAlignment="1">
      <alignment vertical="center" wrapText="1"/>
    </xf>
    <xf numFmtId="0" fontId="9" fillId="10" borderId="25" xfId="0" applyFont="1" applyFill="1" applyBorder="1" applyAlignment="1">
      <alignment wrapText="1"/>
    </xf>
    <xf numFmtId="0" fontId="0" fillId="12" borderId="56" xfId="0" applyFill="1" applyBorder="1" applyAlignment="1">
      <alignment horizontal="left" vertical="center"/>
    </xf>
    <xf numFmtId="0" fontId="28" fillId="5" borderId="39" xfId="1" applyFont="1" applyFill="1" applyBorder="1" applyAlignment="1">
      <alignment horizontal="left" vertical="center" wrapText="1"/>
    </xf>
    <xf numFmtId="0" fontId="29" fillId="5" borderId="54" xfId="0" applyFont="1" applyFill="1" applyBorder="1" applyAlignment="1">
      <alignment horizontal="left" vertical="center" wrapText="1"/>
    </xf>
    <xf numFmtId="0" fontId="29" fillId="5" borderId="28" xfId="0" applyFont="1" applyFill="1" applyBorder="1" applyAlignment="1">
      <alignment horizontal="left" vertical="center" wrapText="1"/>
    </xf>
    <xf numFmtId="0" fontId="13" fillId="0" borderId="5" xfId="0" applyFont="1" applyBorder="1" applyAlignment="1">
      <alignment horizontal="left"/>
    </xf>
    <xf numFmtId="0" fontId="10" fillId="0" borderId="5" xfId="0" applyFont="1" applyBorder="1" applyAlignment="1">
      <alignment horizontal="left"/>
    </xf>
    <xf numFmtId="0" fontId="29" fillId="10" borderId="39" xfId="0" applyFont="1" applyFill="1" applyBorder="1" applyAlignment="1">
      <alignment horizontal="left" vertical="center" wrapText="1"/>
    </xf>
    <xf numFmtId="0" fontId="1" fillId="8" borderId="41" xfId="0" applyFont="1" applyFill="1" applyBorder="1" applyAlignment="1">
      <alignment horizontal="center"/>
    </xf>
    <xf numFmtId="0" fontId="0" fillId="8" borderId="48" xfId="0" applyFill="1" applyBorder="1" applyAlignment="1">
      <alignment horizontal="center"/>
    </xf>
    <xf numFmtId="0" fontId="0" fillId="8" borderId="49" xfId="0" applyFill="1" applyBorder="1" applyAlignment="1">
      <alignment horizontal="center"/>
    </xf>
    <xf numFmtId="0" fontId="1" fillId="8" borderId="30" xfId="0" applyFont="1" applyFill="1" applyBorder="1" applyAlignment="1">
      <alignment horizontal="center"/>
    </xf>
    <xf numFmtId="0" fontId="0" fillId="8" borderId="31" xfId="0" applyFill="1" applyBorder="1" applyAlignment="1">
      <alignment horizontal="center"/>
    </xf>
    <xf numFmtId="0" fontId="0" fillId="0" borderId="0" xfId="0" applyAlignment="1"/>
    <xf numFmtId="0" fontId="6" fillId="0" borderId="0" xfId="0" applyFont="1" applyAlignment="1"/>
    <xf numFmtId="0" fontId="10" fillId="0" borderId="0" xfId="0" applyFont="1" applyAlignment="1"/>
    <xf numFmtId="0" fontId="29" fillId="0" borderId="0" xfId="0" applyFont="1" applyAlignment="1"/>
    <xf numFmtId="0" fontId="9" fillId="0" borderId="0" xfId="0" applyFont="1" applyAlignment="1"/>
    <xf numFmtId="0" fontId="0" fillId="0" borderId="5" xfId="0" applyBorder="1" applyAlignment="1"/>
    <xf numFmtId="0" fontId="6" fillId="5" borderId="50" xfId="0" applyFont="1" applyFill="1" applyBorder="1" applyAlignment="1"/>
    <xf numFmtId="0" fontId="6" fillId="10" borderId="46" xfId="0" applyFont="1" applyFill="1" applyBorder="1" applyAlignment="1"/>
    <xf numFmtId="0" fontId="6" fillId="10" borderId="50" xfId="0" applyFont="1" applyFill="1" applyBorder="1" applyAlignment="1"/>
    <xf numFmtId="0" fontId="6" fillId="5" borderId="46" xfId="0" applyFont="1" applyFill="1" applyBorder="1" applyAlignment="1"/>
    <xf numFmtId="0" fontId="9" fillId="10" borderId="46" xfId="0" applyFont="1" applyFill="1" applyBorder="1" applyAlignment="1"/>
    <xf numFmtId="0" fontId="6" fillId="5" borderId="23" xfId="0" applyFont="1" applyFill="1" applyBorder="1" applyAlignment="1"/>
    <xf numFmtId="0" fontId="6" fillId="10" borderId="36" xfId="0" applyFont="1" applyFill="1" applyBorder="1" applyAlignment="1"/>
    <xf numFmtId="0" fontId="6" fillId="5" borderId="25" xfId="0" applyFont="1" applyFill="1" applyBorder="1" applyAlignment="1"/>
    <xf numFmtId="0" fontId="6" fillId="10" borderId="25" xfId="0" applyFont="1" applyFill="1" applyBorder="1" applyAlignment="1"/>
    <xf numFmtId="0" fontId="9" fillId="10" borderId="25" xfId="0" applyFont="1" applyFill="1" applyBorder="1" applyAlignment="1"/>
    <xf numFmtId="0" fontId="0" fillId="10" borderId="25" xfId="0" applyFill="1" applyBorder="1" applyAlignment="1"/>
    <xf numFmtId="0" fontId="10" fillId="5" borderId="25" xfId="0" applyFont="1" applyFill="1" applyBorder="1" applyAlignment="1"/>
    <xf numFmtId="0" fontId="0" fillId="5" borderId="25" xfId="0" applyFill="1" applyBorder="1" applyAlignment="1"/>
    <xf numFmtId="0" fontId="9" fillId="5" borderId="25" xfId="0" applyFont="1" applyFill="1" applyBorder="1" applyAlignment="1"/>
    <xf numFmtId="0" fontId="1" fillId="8" borderId="30" xfId="0" applyFont="1" applyFill="1" applyBorder="1" applyAlignment="1"/>
    <xf numFmtId="0" fontId="0" fillId="8" borderId="31" xfId="0" applyFill="1" applyBorder="1" applyAlignment="1"/>
  </cellXfs>
  <cellStyles count="4">
    <cellStyle name="Hyperlink" xfId="1" xr:uid="{00000000-000B-0000-0000-000008000000}"/>
    <cellStyle name="Hyperlinkki 2" xfId="3" xr:uid="{1B4F174B-0F0E-40A1-AFEE-5D376580F9F3}"/>
    <cellStyle name="Normaali 2" xfId="2" xr:uid="{7A0ECC65-9712-44B8-A650-A42E5C32D474}"/>
    <cellStyle name="Normal" xfId="0" builtinId="0"/>
  </cellStyles>
  <dxfs count="0"/>
  <tableStyles count="0" defaultTableStyle="TableStyleMedium2" defaultPivotStyle="PivotStyleLight16"/>
  <colors>
    <mruColors>
      <color rgb="FFF8F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fi-FI"/>
              <a:t>Lämpöenergian vuosikulutukset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Energiankulutus!$R$20</c:f>
              <c:strCache>
                <c:ptCount val="1"/>
                <c:pt idx="0">
                  <c:v>Mitattu kulutus [MWh]</c:v>
                </c:pt>
              </c:strCache>
            </c:strRef>
          </c:tx>
          <c:spPr>
            <a:solidFill>
              <a:schemeClr val="accent5">
                <a:lumMod val="50000"/>
              </a:schemeClr>
            </a:solidFill>
            <a:ln>
              <a:noFill/>
            </a:ln>
            <a:effectLst/>
          </c:spPr>
          <c:invertIfNegative val="0"/>
          <c:cat>
            <c:numRef>
              <c:f>Energiankulutus!$S$19:$U$19</c:f>
              <c:numCache>
                <c:formatCode>General</c:formatCode>
                <c:ptCount val="3"/>
                <c:pt idx="0">
                  <c:v>2021</c:v>
                </c:pt>
                <c:pt idx="1">
                  <c:v>2022</c:v>
                </c:pt>
                <c:pt idx="2">
                  <c:v>2023</c:v>
                </c:pt>
              </c:numCache>
            </c:numRef>
          </c:cat>
          <c:val>
            <c:numRef>
              <c:f>Energiankulutus!$S$20:$U$20</c:f>
              <c:numCache>
                <c:formatCode>General</c:formatCode>
                <c:ptCount val="3"/>
              </c:numCache>
            </c:numRef>
          </c:val>
          <c:extLst>
            <c:ext xmlns:c16="http://schemas.microsoft.com/office/drawing/2014/chart" uri="{C3380CC4-5D6E-409C-BE32-E72D297353CC}">
              <c16:uniqueId val="{00000000-2880-41A0-9592-A40B69B37876}"/>
            </c:ext>
          </c:extLst>
        </c:ser>
        <c:ser>
          <c:idx val="1"/>
          <c:order val="1"/>
          <c:tx>
            <c:strRef>
              <c:f>Energiankulutus!$R$21</c:f>
              <c:strCache>
                <c:ptCount val="1"/>
                <c:pt idx="0">
                  <c:v>Normitettu kulutus [MWh]</c:v>
                </c:pt>
              </c:strCache>
            </c:strRef>
          </c:tx>
          <c:spPr>
            <a:solidFill>
              <a:schemeClr val="accent5"/>
            </a:solidFill>
            <a:ln>
              <a:noFill/>
            </a:ln>
            <a:effectLst/>
          </c:spPr>
          <c:invertIfNegative val="0"/>
          <c:cat>
            <c:numRef>
              <c:f>Energiankulutus!$S$19:$U$19</c:f>
              <c:numCache>
                <c:formatCode>General</c:formatCode>
                <c:ptCount val="3"/>
                <c:pt idx="0">
                  <c:v>2021</c:v>
                </c:pt>
                <c:pt idx="1">
                  <c:v>2022</c:v>
                </c:pt>
                <c:pt idx="2">
                  <c:v>2023</c:v>
                </c:pt>
              </c:numCache>
            </c:numRef>
          </c:cat>
          <c:val>
            <c:numRef>
              <c:f>Energiankulutus!$S$21:$U$21</c:f>
              <c:numCache>
                <c:formatCode>General</c:formatCode>
                <c:ptCount val="3"/>
              </c:numCache>
            </c:numRef>
          </c:val>
          <c:extLst>
            <c:ext xmlns:c16="http://schemas.microsoft.com/office/drawing/2014/chart" uri="{C3380CC4-5D6E-409C-BE32-E72D297353CC}">
              <c16:uniqueId val="{00000001-2880-41A0-9592-A40B69B37876}"/>
            </c:ext>
          </c:extLst>
        </c:ser>
        <c:dLbls>
          <c:showLegendKey val="0"/>
          <c:showVal val="0"/>
          <c:showCatName val="0"/>
          <c:showSerName val="0"/>
          <c:showPercent val="0"/>
          <c:showBubbleSize val="0"/>
        </c:dLbls>
        <c:gapWidth val="75"/>
        <c:overlap val="-25"/>
        <c:axId val="816443136"/>
        <c:axId val="816444384"/>
      </c:barChart>
      <c:catAx>
        <c:axId val="81644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816444384"/>
        <c:crosses val="autoZero"/>
        <c:auto val="1"/>
        <c:lblAlgn val="ctr"/>
        <c:lblOffset val="100"/>
        <c:noMultiLvlLbl val="0"/>
      </c:catAx>
      <c:valAx>
        <c:axId val="81644438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816443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fi-FI"/>
              <a:t>Polttoaine 2 kuukausikulutukset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Energiankulutus!$R$97</c:f>
              <c:strCache>
                <c:ptCount val="1"/>
                <c:pt idx="0">
                  <c:v>Mitattu kulutus [MWh]</c:v>
                </c:pt>
              </c:strCache>
            </c:strRef>
          </c:tx>
          <c:spPr>
            <a:solidFill>
              <a:schemeClr val="accent3"/>
            </a:solidFill>
            <a:ln>
              <a:noFill/>
            </a:ln>
            <a:effectLst/>
          </c:spPr>
          <c:invertIfNegative val="0"/>
          <c:cat>
            <c:strRef>
              <c:f>Energiankulutus!$S$96:$AD$96</c:f>
              <c:strCache>
                <c:ptCount val="12"/>
                <c:pt idx="0">
                  <c:v>Tammi</c:v>
                </c:pt>
                <c:pt idx="1">
                  <c:v>Helmi</c:v>
                </c:pt>
                <c:pt idx="2">
                  <c:v>Maalis</c:v>
                </c:pt>
                <c:pt idx="3">
                  <c:v>Huhti</c:v>
                </c:pt>
                <c:pt idx="4">
                  <c:v>Touko</c:v>
                </c:pt>
                <c:pt idx="5">
                  <c:v>Kesä</c:v>
                </c:pt>
                <c:pt idx="6">
                  <c:v>Heinä</c:v>
                </c:pt>
                <c:pt idx="7">
                  <c:v>Elo</c:v>
                </c:pt>
                <c:pt idx="8">
                  <c:v>Syys</c:v>
                </c:pt>
                <c:pt idx="9">
                  <c:v>Loka</c:v>
                </c:pt>
                <c:pt idx="10">
                  <c:v>Marras</c:v>
                </c:pt>
                <c:pt idx="11">
                  <c:v>Joulu</c:v>
                </c:pt>
              </c:strCache>
            </c:strRef>
          </c:cat>
          <c:val>
            <c:numRef>
              <c:f>Energiankulutus!$S$97:$AD$97</c:f>
              <c:numCache>
                <c:formatCode>General</c:formatCode>
                <c:ptCount val="12"/>
              </c:numCache>
            </c:numRef>
          </c:val>
          <c:extLst>
            <c:ext xmlns:c16="http://schemas.microsoft.com/office/drawing/2014/chart" uri="{C3380CC4-5D6E-409C-BE32-E72D297353CC}">
              <c16:uniqueId val="{00000000-6232-424F-B26B-B36843E5982F}"/>
            </c:ext>
          </c:extLst>
        </c:ser>
        <c:dLbls>
          <c:showLegendKey val="0"/>
          <c:showVal val="0"/>
          <c:showCatName val="0"/>
          <c:showSerName val="0"/>
          <c:showPercent val="0"/>
          <c:showBubbleSize val="0"/>
        </c:dLbls>
        <c:gapWidth val="75"/>
        <c:overlap val="-25"/>
        <c:axId val="1163072416"/>
        <c:axId val="1163071168"/>
      </c:barChart>
      <c:catAx>
        <c:axId val="116307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63071168"/>
        <c:crosses val="autoZero"/>
        <c:auto val="1"/>
        <c:lblAlgn val="ctr"/>
        <c:lblOffset val="100"/>
        <c:noMultiLvlLbl val="0"/>
      </c:catAx>
      <c:valAx>
        <c:axId val="116307116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63072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fi-FI"/>
              <a:t>Lämpöenergian kuukausikulutukset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4250424579280527E-2"/>
          <c:y val="0.17171296296296298"/>
          <c:w val="0.90878879110699395"/>
          <c:h val="0.61498432487605714"/>
        </c:manualLayout>
      </c:layout>
      <c:barChart>
        <c:barDir val="col"/>
        <c:grouping val="clustered"/>
        <c:varyColors val="0"/>
        <c:ser>
          <c:idx val="0"/>
          <c:order val="0"/>
          <c:tx>
            <c:strRef>
              <c:f>Energiankulutus!$R$25</c:f>
              <c:strCache>
                <c:ptCount val="1"/>
                <c:pt idx="0">
                  <c:v>Mitattu kulutus [MWh]</c:v>
                </c:pt>
              </c:strCache>
            </c:strRef>
          </c:tx>
          <c:spPr>
            <a:solidFill>
              <a:schemeClr val="accent5">
                <a:lumMod val="50000"/>
              </a:schemeClr>
            </a:solidFill>
            <a:ln>
              <a:noFill/>
            </a:ln>
            <a:effectLst/>
          </c:spPr>
          <c:invertIfNegative val="0"/>
          <c:cat>
            <c:strRef>
              <c:f>Energiankulutus!$S$24:$AD$24</c:f>
              <c:strCache>
                <c:ptCount val="12"/>
                <c:pt idx="0">
                  <c:v>Tammi</c:v>
                </c:pt>
                <c:pt idx="1">
                  <c:v>Helmi</c:v>
                </c:pt>
                <c:pt idx="2">
                  <c:v>Maalis</c:v>
                </c:pt>
                <c:pt idx="3">
                  <c:v>Huhti</c:v>
                </c:pt>
                <c:pt idx="4">
                  <c:v>Touko</c:v>
                </c:pt>
                <c:pt idx="5">
                  <c:v>Kesä</c:v>
                </c:pt>
                <c:pt idx="6">
                  <c:v>Heinä</c:v>
                </c:pt>
                <c:pt idx="7">
                  <c:v>Elo</c:v>
                </c:pt>
                <c:pt idx="8">
                  <c:v>Syys</c:v>
                </c:pt>
                <c:pt idx="9">
                  <c:v>Loka</c:v>
                </c:pt>
                <c:pt idx="10">
                  <c:v>Marras</c:v>
                </c:pt>
                <c:pt idx="11">
                  <c:v>Joulu</c:v>
                </c:pt>
              </c:strCache>
            </c:strRef>
          </c:cat>
          <c:val>
            <c:numRef>
              <c:f>Energiankulutus!$S$25:$AD$25</c:f>
              <c:numCache>
                <c:formatCode>General</c:formatCode>
                <c:ptCount val="12"/>
              </c:numCache>
            </c:numRef>
          </c:val>
          <c:extLst>
            <c:ext xmlns:c16="http://schemas.microsoft.com/office/drawing/2014/chart" uri="{C3380CC4-5D6E-409C-BE32-E72D297353CC}">
              <c16:uniqueId val="{00000000-3E2B-43FC-9A9D-BC37B751A68F}"/>
            </c:ext>
          </c:extLst>
        </c:ser>
        <c:ser>
          <c:idx val="1"/>
          <c:order val="1"/>
          <c:tx>
            <c:strRef>
              <c:f>Energiankulutus!$R$26</c:f>
              <c:strCache>
                <c:ptCount val="1"/>
                <c:pt idx="0">
                  <c:v>Normitettu kulutus [MWh]</c:v>
                </c:pt>
              </c:strCache>
            </c:strRef>
          </c:tx>
          <c:spPr>
            <a:solidFill>
              <a:schemeClr val="accent5"/>
            </a:solidFill>
            <a:ln>
              <a:noFill/>
            </a:ln>
            <a:effectLst/>
          </c:spPr>
          <c:invertIfNegative val="0"/>
          <c:cat>
            <c:strRef>
              <c:f>Energiankulutus!$S$24:$AD$24</c:f>
              <c:strCache>
                <c:ptCount val="12"/>
                <c:pt idx="0">
                  <c:v>Tammi</c:v>
                </c:pt>
                <c:pt idx="1">
                  <c:v>Helmi</c:v>
                </c:pt>
                <c:pt idx="2">
                  <c:v>Maalis</c:v>
                </c:pt>
                <c:pt idx="3">
                  <c:v>Huhti</c:v>
                </c:pt>
                <c:pt idx="4">
                  <c:v>Touko</c:v>
                </c:pt>
                <c:pt idx="5">
                  <c:v>Kesä</c:v>
                </c:pt>
                <c:pt idx="6">
                  <c:v>Heinä</c:v>
                </c:pt>
                <c:pt idx="7">
                  <c:v>Elo</c:v>
                </c:pt>
                <c:pt idx="8">
                  <c:v>Syys</c:v>
                </c:pt>
                <c:pt idx="9">
                  <c:v>Loka</c:v>
                </c:pt>
                <c:pt idx="10">
                  <c:v>Marras</c:v>
                </c:pt>
                <c:pt idx="11">
                  <c:v>Joulu</c:v>
                </c:pt>
              </c:strCache>
            </c:strRef>
          </c:cat>
          <c:val>
            <c:numRef>
              <c:f>Energiankulutus!$S$26:$AD$26</c:f>
              <c:numCache>
                <c:formatCode>General</c:formatCode>
                <c:ptCount val="12"/>
              </c:numCache>
            </c:numRef>
          </c:val>
          <c:extLst>
            <c:ext xmlns:c16="http://schemas.microsoft.com/office/drawing/2014/chart" uri="{C3380CC4-5D6E-409C-BE32-E72D297353CC}">
              <c16:uniqueId val="{00000001-3E2B-43FC-9A9D-BC37B751A68F}"/>
            </c:ext>
          </c:extLst>
        </c:ser>
        <c:dLbls>
          <c:showLegendKey val="0"/>
          <c:showVal val="0"/>
          <c:showCatName val="0"/>
          <c:showSerName val="0"/>
          <c:showPercent val="0"/>
          <c:showBubbleSize val="0"/>
        </c:dLbls>
        <c:gapWidth val="75"/>
        <c:overlap val="-25"/>
        <c:axId val="1163072416"/>
        <c:axId val="1163071168"/>
      </c:barChart>
      <c:catAx>
        <c:axId val="116307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63071168"/>
        <c:crosses val="autoZero"/>
        <c:auto val="1"/>
        <c:lblAlgn val="ctr"/>
        <c:lblOffset val="100"/>
        <c:noMultiLvlLbl val="0"/>
      </c:catAx>
      <c:valAx>
        <c:axId val="116307116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63072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fi-FI"/>
              <a:t>Sähköenergian vuosikulutukset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Energiankulutus!$R$37</c:f>
              <c:strCache>
                <c:ptCount val="1"/>
                <c:pt idx="0">
                  <c:v>Mitattu kulutus [MWh]</c:v>
                </c:pt>
              </c:strCache>
            </c:strRef>
          </c:tx>
          <c:spPr>
            <a:solidFill>
              <a:schemeClr val="accent6">
                <a:lumMod val="75000"/>
              </a:schemeClr>
            </a:solidFill>
            <a:ln>
              <a:noFill/>
            </a:ln>
            <a:effectLst/>
          </c:spPr>
          <c:invertIfNegative val="0"/>
          <c:cat>
            <c:numRef>
              <c:f>Energiankulutus!$S$36:$U$36</c:f>
              <c:numCache>
                <c:formatCode>General</c:formatCode>
                <c:ptCount val="3"/>
                <c:pt idx="0">
                  <c:v>2021</c:v>
                </c:pt>
                <c:pt idx="1">
                  <c:v>2022</c:v>
                </c:pt>
                <c:pt idx="2">
                  <c:v>2023</c:v>
                </c:pt>
              </c:numCache>
            </c:numRef>
          </c:cat>
          <c:val>
            <c:numRef>
              <c:f>Energiankulutus!$S$37:$U$37</c:f>
              <c:numCache>
                <c:formatCode>General</c:formatCode>
                <c:ptCount val="3"/>
              </c:numCache>
            </c:numRef>
          </c:val>
          <c:extLst>
            <c:ext xmlns:c16="http://schemas.microsoft.com/office/drawing/2014/chart" uri="{C3380CC4-5D6E-409C-BE32-E72D297353CC}">
              <c16:uniqueId val="{00000000-1431-49D1-9DAF-A0A74A57CCF4}"/>
            </c:ext>
          </c:extLst>
        </c:ser>
        <c:dLbls>
          <c:showLegendKey val="0"/>
          <c:showVal val="0"/>
          <c:showCatName val="0"/>
          <c:showSerName val="0"/>
          <c:showPercent val="0"/>
          <c:showBubbleSize val="0"/>
        </c:dLbls>
        <c:gapWidth val="75"/>
        <c:overlap val="-25"/>
        <c:axId val="816443136"/>
        <c:axId val="816444384"/>
      </c:barChart>
      <c:catAx>
        <c:axId val="81644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816444384"/>
        <c:crosses val="autoZero"/>
        <c:auto val="1"/>
        <c:lblAlgn val="ctr"/>
        <c:lblOffset val="100"/>
        <c:noMultiLvlLbl val="0"/>
      </c:catAx>
      <c:valAx>
        <c:axId val="81644438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816443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fi-FI"/>
              <a:t>Sähköenergian kuukausikulutukset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Energiankulutus!$R$41</c:f>
              <c:strCache>
                <c:ptCount val="1"/>
                <c:pt idx="0">
                  <c:v>Mitattu kulutus [MWh]</c:v>
                </c:pt>
              </c:strCache>
            </c:strRef>
          </c:tx>
          <c:spPr>
            <a:solidFill>
              <a:schemeClr val="accent6">
                <a:lumMod val="75000"/>
              </a:schemeClr>
            </a:solidFill>
            <a:ln>
              <a:noFill/>
            </a:ln>
            <a:effectLst/>
          </c:spPr>
          <c:invertIfNegative val="0"/>
          <c:cat>
            <c:strRef>
              <c:f>Energiankulutus!$S$40:$AD$40</c:f>
              <c:strCache>
                <c:ptCount val="12"/>
                <c:pt idx="0">
                  <c:v>Tammi</c:v>
                </c:pt>
                <c:pt idx="1">
                  <c:v>Helmi</c:v>
                </c:pt>
                <c:pt idx="2">
                  <c:v>Maalis</c:v>
                </c:pt>
                <c:pt idx="3">
                  <c:v>Huhti</c:v>
                </c:pt>
                <c:pt idx="4">
                  <c:v>Touko</c:v>
                </c:pt>
                <c:pt idx="5">
                  <c:v>Kesä</c:v>
                </c:pt>
                <c:pt idx="6">
                  <c:v>Heinä</c:v>
                </c:pt>
                <c:pt idx="7">
                  <c:v>Elo</c:v>
                </c:pt>
                <c:pt idx="8">
                  <c:v>Syys</c:v>
                </c:pt>
                <c:pt idx="9">
                  <c:v>Loka</c:v>
                </c:pt>
                <c:pt idx="10">
                  <c:v>Marras</c:v>
                </c:pt>
                <c:pt idx="11">
                  <c:v>Joulu</c:v>
                </c:pt>
              </c:strCache>
            </c:strRef>
          </c:cat>
          <c:val>
            <c:numRef>
              <c:f>Energiankulutus!$S$41:$AD$41</c:f>
              <c:numCache>
                <c:formatCode>General</c:formatCode>
                <c:ptCount val="12"/>
              </c:numCache>
            </c:numRef>
          </c:val>
          <c:extLst>
            <c:ext xmlns:c16="http://schemas.microsoft.com/office/drawing/2014/chart" uri="{C3380CC4-5D6E-409C-BE32-E72D297353CC}">
              <c16:uniqueId val="{00000000-F643-40FB-85AB-532EE68C237F}"/>
            </c:ext>
          </c:extLst>
        </c:ser>
        <c:dLbls>
          <c:showLegendKey val="0"/>
          <c:showVal val="0"/>
          <c:showCatName val="0"/>
          <c:showSerName val="0"/>
          <c:showPercent val="0"/>
          <c:showBubbleSize val="0"/>
        </c:dLbls>
        <c:gapWidth val="75"/>
        <c:overlap val="-25"/>
        <c:axId val="1163072416"/>
        <c:axId val="1163071168"/>
      </c:barChart>
      <c:catAx>
        <c:axId val="116307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63071168"/>
        <c:crosses val="autoZero"/>
        <c:auto val="1"/>
        <c:lblAlgn val="ctr"/>
        <c:lblOffset val="100"/>
        <c:noMultiLvlLbl val="0"/>
      </c:catAx>
      <c:valAx>
        <c:axId val="116307116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63072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fi-FI"/>
              <a:t>Veden vuosikulutukset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Energiankulutus!$R$55</c:f>
              <c:strCache>
                <c:ptCount val="1"/>
                <c:pt idx="0">
                  <c:v>Mitattu kulutus [m3]</c:v>
                </c:pt>
              </c:strCache>
            </c:strRef>
          </c:tx>
          <c:spPr>
            <a:solidFill>
              <a:schemeClr val="accent4">
                <a:lumMod val="75000"/>
              </a:schemeClr>
            </a:solidFill>
            <a:ln>
              <a:noFill/>
            </a:ln>
            <a:effectLst/>
          </c:spPr>
          <c:invertIfNegative val="0"/>
          <c:cat>
            <c:numRef>
              <c:f>Energiankulutus!$S$54:$U$54</c:f>
              <c:numCache>
                <c:formatCode>General</c:formatCode>
                <c:ptCount val="3"/>
                <c:pt idx="0">
                  <c:v>2021</c:v>
                </c:pt>
                <c:pt idx="1">
                  <c:v>2022</c:v>
                </c:pt>
                <c:pt idx="2">
                  <c:v>2023</c:v>
                </c:pt>
              </c:numCache>
            </c:numRef>
          </c:cat>
          <c:val>
            <c:numRef>
              <c:f>Energiankulutus!$S$55:$U$55</c:f>
              <c:numCache>
                <c:formatCode>General</c:formatCode>
                <c:ptCount val="3"/>
              </c:numCache>
            </c:numRef>
          </c:val>
          <c:extLst>
            <c:ext xmlns:c16="http://schemas.microsoft.com/office/drawing/2014/chart" uri="{C3380CC4-5D6E-409C-BE32-E72D297353CC}">
              <c16:uniqueId val="{00000000-3CD8-4EC4-AC9B-D2875B0BEFB5}"/>
            </c:ext>
          </c:extLst>
        </c:ser>
        <c:dLbls>
          <c:showLegendKey val="0"/>
          <c:showVal val="0"/>
          <c:showCatName val="0"/>
          <c:showSerName val="0"/>
          <c:showPercent val="0"/>
          <c:showBubbleSize val="0"/>
        </c:dLbls>
        <c:gapWidth val="75"/>
        <c:overlap val="-25"/>
        <c:axId val="816443136"/>
        <c:axId val="816444384"/>
      </c:barChart>
      <c:catAx>
        <c:axId val="81644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816444384"/>
        <c:crosses val="autoZero"/>
        <c:auto val="1"/>
        <c:lblAlgn val="ctr"/>
        <c:lblOffset val="100"/>
        <c:noMultiLvlLbl val="0"/>
      </c:catAx>
      <c:valAx>
        <c:axId val="81644438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816443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fi-FI"/>
              <a:t>Veden kuukausikulutukset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Energiankulutus!$R$59</c:f>
              <c:strCache>
                <c:ptCount val="1"/>
                <c:pt idx="0">
                  <c:v>Mitattu kulutus [m3]</c:v>
                </c:pt>
              </c:strCache>
            </c:strRef>
          </c:tx>
          <c:spPr>
            <a:solidFill>
              <a:schemeClr val="accent4">
                <a:lumMod val="75000"/>
              </a:schemeClr>
            </a:solidFill>
            <a:ln>
              <a:noFill/>
            </a:ln>
            <a:effectLst/>
          </c:spPr>
          <c:invertIfNegative val="0"/>
          <c:cat>
            <c:strRef>
              <c:f>Energiankulutus!$S$58:$AD$58</c:f>
              <c:strCache>
                <c:ptCount val="12"/>
                <c:pt idx="0">
                  <c:v>Tammi</c:v>
                </c:pt>
                <c:pt idx="1">
                  <c:v>Helmi</c:v>
                </c:pt>
                <c:pt idx="2">
                  <c:v>Maalis</c:v>
                </c:pt>
                <c:pt idx="3">
                  <c:v>Huhti</c:v>
                </c:pt>
                <c:pt idx="4">
                  <c:v>Touko</c:v>
                </c:pt>
                <c:pt idx="5">
                  <c:v>Kesä</c:v>
                </c:pt>
                <c:pt idx="6">
                  <c:v>Heinä</c:v>
                </c:pt>
                <c:pt idx="7">
                  <c:v>Elo</c:v>
                </c:pt>
                <c:pt idx="8">
                  <c:v>Syys</c:v>
                </c:pt>
                <c:pt idx="9">
                  <c:v>Loka</c:v>
                </c:pt>
                <c:pt idx="10">
                  <c:v>Marras</c:v>
                </c:pt>
                <c:pt idx="11">
                  <c:v>Joulu</c:v>
                </c:pt>
              </c:strCache>
            </c:strRef>
          </c:cat>
          <c:val>
            <c:numRef>
              <c:f>Energiankulutus!$S$59:$AD$59</c:f>
              <c:numCache>
                <c:formatCode>General</c:formatCode>
                <c:ptCount val="12"/>
              </c:numCache>
            </c:numRef>
          </c:val>
          <c:extLst>
            <c:ext xmlns:c16="http://schemas.microsoft.com/office/drawing/2014/chart" uri="{C3380CC4-5D6E-409C-BE32-E72D297353CC}">
              <c16:uniqueId val="{00000000-906E-4A20-BE2D-B8C73795438A}"/>
            </c:ext>
          </c:extLst>
        </c:ser>
        <c:dLbls>
          <c:showLegendKey val="0"/>
          <c:showVal val="0"/>
          <c:showCatName val="0"/>
          <c:showSerName val="0"/>
          <c:showPercent val="0"/>
          <c:showBubbleSize val="0"/>
        </c:dLbls>
        <c:gapWidth val="75"/>
        <c:overlap val="-25"/>
        <c:axId val="1163072416"/>
        <c:axId val="1163071168"/>
      </c:barChart>
      <c:catAx>
        <c:axId val="116307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63071168"/>
        <c:crosses val="autoZero"/>
        <c:auto val="1"/>
        <c:lblAlgn val="ctr"/>
        <c:lblOffset val="100"/>
        <c:noMultiLvlLbl val="0"/>
      </c:catAx>
      <c:valAx>
        <c:axId val="116307116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63072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fi-FI"/>
              <a:t>Polttoaine 1 vuosikulutukset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Energiankulutus!$R$73</c:f>
              <c:strCache>
                <c:ptCount val="1"/>
                <c:pt idx="0">
                  <c:v>Mitattu kulutus [MWh]</c:v>
                </c:pt>
              </c:strCache>
            </c:strRef>
          </c:tx>
          <c:spPr>
            <a:solidFill>
              <a:schemeClr val="accent2">
                <a:lumMod val="60000"/>
                <a:lumOff val="40000"/>
              </a:schemeClr>
            </a:solidFill>
            <a:ln>
              <a:noFill/>
            </a:ln>
            <a:effectLst/>
          </c:spPr>
          <c:invertIfNegative val="0"/>
          <c:cat>
            <c:numRef>
              <c:f>Energiankulutus!$S$72:$U$72</c:f>
              <c:numCache>
                <c:formatCode>General</c:formatCode>
                <c:ptCount val="3"/>
                <c:pt idx="0">
                  <c:v>2021</c:v>
                </c:pt>
                <c:pt idx="1">
                  <c:v>2022</c:v>
                </c:pt>
                <c:pt idx="2">
                  <c:v>2023</c:v>
                </c:pt>
              </c:numCache>
            </c:numRef>
          </c:cat>
          <c:val>
            <c:numRef>
              <c:f>Energiankulutus!$S$73:$U$73</c:f>
              <c:numCache>
                <c:formatCode>General</c:formatCode>
                <c:ptCount val="3"/>
              </c:numCache>
            </c:numRef>
          </c:val>
          <c:extLst>
            <c:ext xmlns:c16="http://schemas.microsoft.com/office/drawing/2014/chart" uri="{C3380CC4-5D6E-409C-BE32-E72D297353CC}">
              <c16:uniqueId val="{00000000-682B-4752-A792-AE25C5C074B8}"/>
            </c:ext>
          </c:extLst>
        </c:ser>
        <c:dLbls>
          <c:showLegendKey val="0"/>
          <c:showVal val="0"/>
          <c:showCatName val="0"/>
          <c:showSerName val="0"/>
          <c:showPercent val="0"/>
          <c:showBubbleSize val="0"/>
        </c:dLbls>
        <c:gapWidth val="75"/>
        <c:overlap val="-25"/>
        <c:axId val="816443136"/>
        <c:axId val="816444384"/>
      </c:barChart>
      <c:catAx>
        <c:axId val="81644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816444384"/>
        <c:crosses val="autoZero"/>
        <c:auto val="1"/>
        <c:lblAlgn val="ctr"/>
        <c:lblOffset val="100"/>
        <c:noMultiLvlLbl val="0"/>
      </c:catAx>
      <c:valAx>
        <c:axId val="81644438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816443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fi-FI"/>
              <a:t>Polttoaine 1 kuukausikulutukset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Energiankulutus!$R$77</c:f>
              <c:strCache>
                <c:ptCount val="1"/>
                <c:pt idx="0">
                  <c:v>Mitattu kulutus [MWh]</c:v>
                </c:pt>
              </c:strCache>
            </c:strRef>
          </c:tx>
          <c:spPr>
            <a:solidFill>
              <a:schemeClr val="accent2">
                <a:lumMod val="60000"/>
                <a:lumOff val="40000"/>
              </a:schemeClr>
            </a:solidFill>
            <a:ln>
              <a:noFill/>
            </a:ln>
            <a:effectLst/>
          </c:spPr>
          <c:invertIfNegative val="0"/>
          <c:cat>
            <c:strRef>
              <c:f>Energiankulutus!$S$76:$AD$76</c:f>
              <c:strCache>
                <c:ptCount val="12"/>
                <c:pt idx="0">
                  <c:v>Tammi</c:v>
                </c:pt>
                <c:pt idx="1">
                  <c:v>Helmi</c:v>
                </c:pt>
                <c:pt idx="2">
                  <c:v>Maalis</c:v>
                </c:pt>
                <c:pt idx="3">
                  <c:v>Huhti</c:v>
                </c:pt>
                <c:pt idx="4">
                  <c:v>Touko</c:v>
                </c:pt>
                <c:pt idx="5">
                  <c:v>Kesä</c:v>
                </c:pt>
                <c:pt idx="6">
                  <c:v>Heinä</c:v>
                </c:pt>
                <c:pt idx="7">
                  <c:v>Elo</c:v>
                </c:pt>
                <c:pt idx="8">
                  <c:v>Syys</c:v>
                </c:pt>
                <c:pt idx="9">
                  <c:v>Loka</c:v>
                </c:pt>
                <c:pt idx="10">
                  <c:v>Marras</c:v>
                </c:pt>
                <c:pt idx="11">
                  <c:v>Joulu</c:v>
                </c:pt>
              </c:strCache>
            </c:strRef>
          </c:cat>
          <c:val>
            <c:numRef>
              <c:f>Energiankulutus!$S$77:$AD$77</c:f>
              <c:numCache>
                <c:formatCode>General</c:formatCode>
                <c:ptCount val="12"/>
              </c:numCache>
            </c:numRef>
          </c:val>
          <c:extLst>
            <c:ext xmlns:c16="http://schemas.microsoft.com/office/drawing/2014/chart" uri="{C3380CC4-5D6E-409C-BE32-E72D297353CC}">
              <c16:uniqueId val="{00000000-D32A-463A-940C-550B0511762C}"/>
            </c:ext>
          </c:extLst>
        </c:ser>
        <c:dLbls>
          <c:showLegendKey val="0"/>
          <c:showVal val="0"/>
          <c:showCatName val="0"/>
          <c:showSerName val="0"/>
          <c:showPercent val="0"/>
          <c:showBubbleSize val="0"/>
        </c:dLbls>
        <c:gapWidth val="75"/>
        <c:overlap val="-25"/>
        <c:axId val="1163072416"/>
        <c:axId val="1163071168"/>
      </c:barChart>
      <c:catAx>
        <c:axId val="116307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63071168"/>
        <c:crosses val="autoZero"/>
        <c:auto val="1"/>
        <c:lblAlgn val="ctr"/>
        <c:lblOffset val="100"/>
        <c:noMultiLvlLbl val="0"/>
      </c:catAx>
      <c:valAx>
        <c:axId val="116307116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63072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fi-FI"/>
              <a:t>Polttoaine 2 vuosikulutukset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Energiankulutus!$R$93</c:f>
              <c:strCache>
                <c:ptCount val="1"/>
                <c:pt idx="0">
                  <c:v>Mitattu kulutus [MWh]</c:v>
                </c:pt>
              </c:strCache>
            </c:strRef>
          </c:tx>
          <c:spPr>
            <a:solidFill>
              <a:schemeClr val="accent3"/>
            </a:solidFill>
            <a:ln>
              <a:noFill/>
            </a:ln>
            <a:effectLst/>
          </c:spPr>
          <c:invertIfNegative val="0"/>
          <c:cat>
            <c:numRef>
              <c:f>Energiankulutus!$S$92:$U$92</c:f>
              <c:numCache>
                <c:formatCode>General</c:formatCode>
                <c:ptCount val="3"/>
                <c:pt idx="0">
                  <c:v>2021</c:v>
                </c:pt>
                <c:pt idx="1">
                  <c:v>2022</c:v>
                </c:pt>
                <c:pt idx="2">
                  <c:v>2023</c:v>
                </c:pt>
              </c:numCache>
            </c:numRef>
          </c:cat>
          <c:val>
            <c:numRef>
              <c:f>Energiankulutus!$S$93:$U$93</c:f>
              <c:numCache>
                <c:formatCode>General</c:formatCode>
                <c:ptCount val="3"/>
              </c:numCache>
            </c:numRef>
          </c:val>
          <c:extLst>
            <c:ext xmlns:c16="http://schemas.microsoft.com/office/drawing/2014/chart" uri="{C3380CC4-5D6E-409C-BE32-E72D297353CC}">
              <c16:uniqueId val="{00000000-C9B0-4D0D-959D-B3E9E0AE1CB2}"/>
            </c:ext>
          </c:extLst>
        </c:ser>
        <c:dLbls>
          <c:showLegendKey val="0"/>
          <c:showVal val="0"/>
          <c:showCatName val="0"/>
          <c:showSerName val="0"/>
          <c:showPercent val="0"/>
          <c:showBubbleSize val="0"/>
        </c:dLbls>
        <c:gapWidth val="75"/>
        <c:overlap val="-25"/>
        <c:axId val="816443136"/>
        <c:axId val="816444384"/>
      </c:barChart>
      <c:catAx>
        <c:axId val="81644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816444384"/>
        <c:crosses val="autoZero"/>
        <c:auto val="1"/>
        <c:lblAlgn val="ctr"/>
        <c:lblOffset val="100"/>
        <c:noMultiLvlLbl val="0"/>
      </c:catAx>
      <c:valAx>
        <c:axId val="81644438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816443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withinLinearReversed" id="22">
  <a:schemeClr val="accent2"/>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withinLinear" id="17">
  <a:schemeClr val="accent4"/>
</cs:colorStyle>
</file>

<file path=xl/charts/colors4.xml><?xml version="1.0" encoding="utf-8"?>
<cs:colorStyle xmlns:cs="http://schemas.microsoft.com/office/drawing/2012/chartStyle" xmlns:a="http://schemas.openxmlformats.org/drawingml/2006/main" meth="withinLinear" id="17">
  <a:schemeClr val="accent4"/>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Reversed" id="22">
  <a:schemeClr val="accent2"/>
</cs:colorStyle>
</file>

<file path=xl/charts/colors8.xml><?xml version="1.0" encoding="utf-8"?>
<cs:colorStyle xmlns:cs="http://schemas.microsoft.com/office/drawing/2012/chartStyle" xmlns:a="http://schemas.openxmlformats.org/drawingml/2006/main" meth="withinLinearReversed" id="22">
  <a:schemeClr val="accent2"/>
</cs:colorStyle>
</file>

<file path=xl/charts/colors9.xml><?xml version="1.0" encoding="utf-8"?>
<cs:colorStyle xmlns:cs="http://schemas.microsoft.com/office/drawing/2012/chartStyle" xmlns:a="http://schemas.openxmlformats.org/drawingml/2006/main" meth="withinLinearReversed" id="22">
  <a:schemeClr val="accent2"/>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2352675</xdr:colOff>
      <xdr:row>11</xdr:row>
      <xdr:rowOff>47625</xdr:rowOff>
    </xdr:from>
    <xdr:to>
      <xdr:col>2</xdr:col>
      <xdr:colOff>592931</xdr:colOff>
      <xdr:row>17</xdr:row>
      <xdr:rowOff>166658</xdr:rowOff>
    </xdr:to>
    <xdr:pic>
      <xdr:nvPicPr>
        <xdr:cNvPr id="4" name="Kuva 3">
          <a:extLst>
            <a:ext uri="{FF2B5EF4-FFF2-40B4-BE49-F238E27FC236}">
              <a16:creationId xmlns:a16="http://schemas.microsoft.com/office/drawing/2014/main" id="{E7596674-F972-4139-97AD-EB5D13AB43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200525"/>
          <a:ext cx="4000500" cy="1262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2133600</xdr:colOff>
      <xdr:row>18</xdr:row>
      <xdr:rowOff>75302</xdr:rowOff>
    </xdr:to>
    <xdr:pic>
      <xdr:nvPicPr>
        <xdr:cNvPr id="5" name="Kuva 4">
          <a:extLst>
            <a:ext uri="{FF2B5EF4-FFF2-40B4-BE49-F238E27FC236}">
              <a16:creationId xmlns:a16="http://schemas.microsoft.com/office/drawing/2014/main" id="{2F972538-E619-4462-AFB9-2AF677078810}"/>
            </a:ext>
          </a:extLst>
        </xdr:cNvPr>
        <xdr:cNvPicPr>
          <a:picLocks noChangeAspect="1"/>
        </xdr:cNvPicPr>
      </xdr:nvPicPr>
      <xdr:blipFill>
        <a:blip xmlns:r="http://schemas.openxmlformats.org/officeDocument/2006/relationships" r:embed="rId2"/>
        <a:stretch>
          <a:fillRect/>
        </a:stretch>
      </xdr:blipFill>
      <xdr:spPr>
        <a:xfrm>
          <a:off x="609600" y="4152900"/>
          <a:ext cx="2133600" cy="14088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16</xdr:row>
      <xdr:rowOff>0</xdr:rowOff>
    </xdr:from>
    <xdr:to>
      <xdr:col>7</xdr:col>
      <xdr:colOff>561975</xdr:colOff>
      <xdr:row>30</xdr:row>
      <xdr:rowOff>76200</xdr:rowOff>
    </xdr:to>
    <xdr:graphicFrame macro="">
      <xdr:nvGraphicFramePr>
        <xdr:cNvPr id="2" name="Kaavio 1">
          <a:extLst>
            <a:ext uri="{FF2B5EF4-FFF2-40B4-BE49-F238E27FC236}">
              <a16:creationId xmlns:a16="http://schemas.microsoft.com/office/drawing/2014/main" id="{5E9387C7-4210-4FBC-9F15-0FA3F8941A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16</xdr:row>
      <xdr:rowOff>0</xdr:rowOff>
    </xdr:from>
    <xdr:to>
      <xdr:col>16</xdr:col>
      <xdr:colOff>304800</xdr:colOff>
      <xdr:row>30</xdr:row>
      <xdr:rowOff>76200</xdr:rowOff>
    </xdr:to>
    <xdr:graphicFrame macro="">
      <xdr:nvGraphicFramePr>
        <xdr:cNvPr id="3" name="Kaavio 2">
          <a:extLst>
            <a:ext uri="{FF2B5EF4-FFF2-40B4-BE49-F238E27FC236}">
              <a16:creationId xmlns:a16="http://schemas.microsoft.com/office/drawing/2014/main" id="{3C23C1EE-7CE7-4A44-83BC-13BD754C4F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33</xdr:row>
      <xdr:rowOff>0</xdr:rowOff>
    </xdr:from>
    <xdr:to>
      <xdr:col>7</xdr:col>
      <xdr:colOff>561975</xdr:colOff>
      <xdr:row>48</xdr:row>
      <xdr:rowOff>76200</xdr:rowOff>
    </xdr:to>
    <xdr:graphicFrame macro="">
      <xdr:nvGraphicFramePr>
        <xdr:cNvPr id="4" name="Kaavio 3">
          <a:extLst>
            <a:ext uri="{FF2B5EF4-FFF2-40B4-BE49-F238E27FC236}">
              <a16:creationId xmlns:a16="http://schemas.microsoft.com/office/drawing/2014/main" id="{7F42B8A5-BF63-4F21-9002-AE6982E8B0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33</xdr:row>
      <xdr:rowOff>0</xdr:rowOff>
    </xdr:from>
    <xdr:to>
      <xdr:col>16</xdr:col>
      <xdr:colOff>304800</xdr:colOff>
      <xdr:row>48</xdr:row>
      <xdr:rowOff>76200</xdr:rowOff>
    </xdr:to>
    <xdr:graphicFrame macro="">
      <xdr:nvGraphicFramePr>
        <xdr:cNvPr id="5" name="Kaavio 4">
          <a:extLst>
            <a:ext uri="{FF2B5EF4-FFF2-40B4-BE49-F238E27FC236}">
              <a16:creationId xmlns:a16="http://schemas.microsoft.com/office/drawing/2014/main" id="{2BB1B940-4227-4CE1-A1CA-F0C9F83540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51</xdr:row>
      <xdr:rowOff>0</xdr:rowOff>
    </xdr:from>
    <xdr:to>
      <xdr:col>7</xdr:col>
      <xdr:colOff>561975</xdr:colOff>
      <xdr:row>66</xdr:row>
      <xdr:rowOff>76200</xdr:rowOff>
    </xdr:to>
    <xdr:graphicFrame macro="">
      <xdr:nvGraphicFramePr>
        <xdr:cNvPr id="6" name="Kaavio 5">
          <a:extLst>
            <a:ext uri="{FF2B5EF4-FFF2-40B4-BE49-F238E27FC236}">
              <a16:creationId xmlns:a16="http://schemas.microsoft.com/office/drawing/2014/main" id="{5C7FEB2D-6322-4C19-A39C-E10FAB92C4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51</xdr:row>
      <xdr:rowOff>0</xdr:rowOff>
    </xdr:from>
    <xdr:to>
      <xdr:col>16</xdr:col>
      <xdr:colOff>304800</xdr:colOff>
      <xdr:row>66</xdr:row>
      <xdr:rowOff>76200</xdr:rowOff>
    </xdr:to>
    <xdr:graphicFrame macro="">
      <xdr:nvGraphicFramePr>
        <xdr:cNvPr id="7" name="Kaavio 6">
          <a:extLst>
            <a:ext uri="{FF2B5EF4-FFF2-40B4-BE49-F238E27FC236}">
              <a16:creationId xmlns:a16="http://schemas.microsoft.com/office/drawing/2014/main" id="{920D521F-0A1B-40D1-AD1D-F9C9F1A2C3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69</xdr:row>
      <xdr:rowOff>0</xdr:rowOff>
    </xdr:from>
    <xdr:to>
      <xdr:col>7</xdr:col>
      <xdr:colOff>561975</xdr:colOff>
      <xdr:row>84</xdr:row>
      <xdr:rowOff>76200</xdr:rowOff>
    </xdr:to>
    <xdr:graphicFrame macro="">
      <xdr:nvGraphicFramePr>
        <xdr:cNvPr id="8" name="Kaavio 7">
          <a:extLst>
            <a:ext uri="{FF2B5EF4-FFF2-40B4-BE49-F238E27FC236}">
              <a16:creationId xmlns:a16="http://schemas.microsoft.com/office/drawing/2014/main" id="{F5534F57-2629-4014-AD24-8ED3218778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69</xdr:row>
      <xdr:rowOff>0</xdr:rowOff>
    </xdr:from>
    <xdr:to>
      <xdr:col>16</xdr:col>
      <xdr:colOff>304800</xdr:colOff>
      <xdr:row>84</xdr:row>
      <xdr:rowOff>76200</xdr:rowOff>
    </xdr:to>
    <xdr:graphicFrame macro="">
      <xdr:nvGraphicFramePr>
        <xdr:cNvPr id="9" name="Kaavio 8">
          <a:extLst>
            <a:ext uri="{FF2B5EF4-FFF2-40B4-BE49-F238E27FC236}">
              <a16:creationId xmlns:a16="http://schemas.microsoft.com/office/drawing/2014/main" id="{3B0E0C79-048A-4A94-9A64-25C587B882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89</xdr:row>
      <xdr:rowOff>0</xdr:rowOff>
    </xdr:from>
    <xdr:to>
      <xdr:col>7</xdr:col>
      <xdr:colOff>561975</xdr:colOff>
      <xdr:row>104</xdr:row>
      <xdr:rowOff>76200</xdr:rowOff>
    </xdr:to>
    <xdr:graphicFrame macro="">
      <xdr:nvGraphicFramePr>
        <xdr:cNvPr id="10" name="Kaavio 9">
          <a:extLst>
            <a:ext uri="{FF2B5EF4-FFF2-40B4-BE49-F238E27FC236}">
              <a16:creationId xmlns:a16="http://schemas.microsoft.com/office/drawing/2014/main" id="{864055AD-EE29-47EF-AF24-4503E5B6A0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89</xdr:row>
      <xdr:rowOff>0</xdr:rowOff>
    </xdr:from>
    <xdr:to>
      <xdr:col>16</xdr:col>
      <xdr:colOff>304800</xdr:colOff>
      <xdr:row>104</xdr:row>
      <xdr:rowOff>76200</xdr:rowOff>
    </xdr:to>
    <xdr:graphicFrame macro="">
      <xdr:nvGraphicFramePr>
        <xdr:cNvPr id="11" name="Kaavio 10">
          <a:extLst>
            <a:ext uri="{FF2B5EF4-FFF2-40B4-BE49-F238E27FC236}">
              <a16:creationId xmlns:a16="http://schemas.microsoft.com/office/drawing/2014/main" id="{361D9D04-E941-42FA-A0E2-51C2B5ADD5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motivaoy-my.sharepoint.com/personal/minna_tolvanen_motiva_fi/Documents/Desktop/Valmiit/2023/KAT/Katselmuskehitys/Energiatehokkuusty&#246;kalu_testaajille_lis&#228;sivut.xlsx" TargetMode="External"/><Relationship Id="rId1" Type="http://schemas.openxmlformats.org/officeDocument/2006/relationships/externalLinkPath" Target="/personal/minna_tolvanen_motiva_fi/Documents/Desktop/Valmiit/2023/KAT/Katselmuskehitys/Energiatehokkuusty&#246;kalu_testaajille_lis&#228;sivut.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tolvanen\Downloads\Siirtotiedosto%20(1).xls" TargetMode="External"/><Relationship Id="rId1" Type="http://schemas.openxmlformats.org/officeDocument/2006/relationships/externalLinkPath" Target="file:///C:\Users\tolvanen\Downloads\Siirtotiedost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hjeita"/>
      <sheetName val="Perustiedot"/>
      <sheetName val="Energiankulutukset"/>
      <sheetName val="Energian jakaantuminen"/>
      <sheetName val="Energiakustannukset"/>
      <sheetName val="Lämmitys"/>
      <sheetName val="Vesi"/>
      <sheetName val="Ilmanvaihto"/>
      <sheetName val="Jäähdytys"/>
      <sheetName val="Rakenteet"/>
      <sheetName val="Sähkö"/>
      <sheetName val="Teollisuus"/>
      <sheetName val="Uusiutuvat"/>
      <sheetName val="Muut toimenpiteet"/>
      <sheetName val="Koostesivu - muut huomiot"/>
      <sheetName val="Koostesivu - toimenpiteet"/>
      <sheetName val="Taulukko 1 - Energia"/>
      <sheetName val="Taulukko 2 - Toimenpiteet"/>
      <sheetName val="Luokitukset"/>
      <sheetName val="Lisätietoja"/>
      <sheetName val="Kuvat"/>
      <sheetName val="Energiatehokkuustyökalu_testaa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erustiedot"/>
      <sheetName val="Energia"/>
      <sheetName val="Toimenpiteet"/>
      <sheetName val="Ohjeita"/>
      <sheetName val="Luokitukset"/>
    </sheetNames>
    <sheetDataSet>
      <sheetData sheetId="0"/>
      <sheetData sheetId="1" refreshError="1"/>
      <sheetData sheetId="2"/>
      <sheetData sheetId="3" refreshError="1"/>
      <sheetData sheetId="4"/>
    </sheetDataSet>
  </externalBook>
</externalLink>
</file>

<file path=xl/theme/theme1.xml><?xml version="1.0" encoding="utf-8"?>
<a:theme xmlns:a="http://schemas.openxmlformats.org/drawingml/2006/main" name="Office Theme">
  <a:themeElements>
    <a:clrScheme name="Motiva_2023">
      <a:dk1>
        <a:srgbClr val="241C40"/>
      </a:dk1>
      <a:lt1>
        <a:srgbClr val="FFFFFF"/>
      </a:lt1>
      <a:dk2>
        <a:srgbClr val="241C40"/>
      </a:dk2>
      <a:lt2>
        <a:srgbClr val="E7E6E6"/>
      </a:lt2>
      <a:accent1>
        <a:srgbClr val="991A42"/>
      </a:accent1>
      <a:accent2>
        <a:srgbClr val="F05A82"/>
      </a:accent2>
      <a:accent3>
        <a:srgbClr val="9179A2"/>
      </a:accent3>
      <a:accent4>
        <a:srgbClr val="7CCFE2"/>
      </a:accent4>
      <a:accent5>
        <a:srgbClr val="8FCA78"/>
      </a:accent5>
      <a:accent6>
        <a:srgbClr val="F9A534"/>
      </a:accent6>
      <a:hlink>
        <a:srgbClr val="9179A2"/>
      </a:hlink>
      <a:folHlink>
        <a:srgbClr val="ECB9B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nna.tolvanen@motiva.fi" TargetMode="External"/><Relationship Id="rId1" Type="http://schemas.openxmlformats.org/officeDocument/2006/relationships/hyperlink" Target="mailto:harri.heinaro@motiva.fi"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kone.fi/tietoa-meista/kone-yrityksena/ymparisto/" TargetMode="External"/><Relationship Id="rId13" Type="http://schemas.openxmlformats.org/officeDocument/2006/relationships/hyperlink" Target="https://www.motiva.fi/koti_ja_asuminen/taloyhtiot_-_yhdessa_energiatehokkaasti/korjaushankkeet_ja_energiatehokkuuden_huomioiminen" TargetMode="External"/><Relationship Id="rId18" Type="http://schemas.openxmlformats.org/officeDocument/2006/relationships/printerSettings" Target="../printerSettings/printerSettings9.bin"/><Relationship Id="rId3" Type="http://schemas.openxmlformats.org/officeDocument/2006/relationships/hyperlink" Target="https://www.sujuva.info/valaistus-sisatilassa/" TargetMode="External"/><Relationship Id="rId7" Type="http://schemas.openxmlformats.org/officeDocument/2006/relationships/hyperlink" Target="https://www.ekotuki.fi/files/2015/02/Energiansaasto_tyopaikalla.pdf" TargetMode="External"/><Relationship Id="rId12" Type="http://schemas.openxmlformats.org/officeDocument/2006/relationships/hyperlink" Target="https://www.theseus.fi/handle/10024/151820" TargetMode="External"/><Relationship Id="rId17" Type="http://schemas.openxmlformats.org/officeDocument/2006/relationships/hyperlink" Target="https://www.motiva.fi/ajankohtaista/tapahtumat/tapahtuma-aineistot/kuluttajat/kiinteistojen_sulanapitolammitykset_-webinaari_10.10.2023" TargetMode="External"/><Relationship Id="rId2" Type="http://schemas.openxmlformats.org/officeDocument/2006/relationships/hyperlink" Target="https://www.motiva.fi/files/3056/Energiatehokas_ammattikeittio.pdf" TargetMode="External"/><Relationship Id="rId16" Type="http://schemas.openxmlformats.org/officeDocument/2006/relationships/hyperlink" Target="https://uimahalliportaali.fi/SwimmingHalls/Materials" TargetMode="External"/><Relationship Id="rId20" Type="http://schemas.openxmlformats.org/officeDocument/2006/relationships/comments" Target="../comments6.xml"/><Relationship Id="rId1" Type="http://schemas.openxmlformats.org/officeDocument/2006/relationships/hyperlink" Target="https://tukes.fi/sahkotyot-ja-urakointi/loisteputkivalaisimen-muuttaminen-led-valoputkikayttoon" TargetMode="External"/><Relationship Id="rId6" Type="http://schemas.openxmlformats.org/officeDocument/2006/relationships/hyperlink" Target="https://www.motiva.fi/koti_ja_asuminen/taloyhtiot_-_yhdessa_energiatehokkaasti/taloautomaatio" TargetMode="External"/><Relationship Id="rId11" Type="http://schemas.openxmlformats.org/officeDocument/2006/relationships/hyperlink" Target="https://www.fingrid.fi/sahkomarkkinat/markkinoiden-yhtenaisyys/pilottihankkeita/kysyntajousto/" TargetMode="External"/><Relationship Id="rId5" Type="http://schemas.openxmlformats.org/officeDocument/2006/relationships/hyperlink" Target="https://www.motiva.fi/koti_ja_asuminen/remontoi_ja_huolla/energiatehokas_sahkolammitys/sahkolammityksen_jarkevat_uudistukset" TargetMode="External"/><Relationship Id="rId15" Type="http://schemas.openxmlformats.org/officeDocument/2006/relationships/hyperlink" Target="https://www.motiva.fi/julkinen_sektori/kiinteiston_energiankaytto/toimistolaitteet" TargetMode="External"/><Relationship Id="rId10" Type="http://schemas.openxmlformats.org/officeDocument/2006/relationships/hyperlink" Target="https://www.motiva.fi/ajankohtaista/tiedotteet/2022/fiksu_varautuu_ennakolta_sahkokatkoihin.19482.news" TargetMode="External"/><Relationship Id="rId19" Type="http://schemas.openxmlformats.org/officeDocument/2006/relationships/vmlDrawing" Target="../drawings/vmlDrawing6.vml"/><Relationship Id="rId4" Type="http://schemas.openxmlformats.org/officeDocument/2006/relationships/hyperlink" Target="https://www.motiva.fi/julkinen_sektori/valaistustieto" TargetMode="External"/><Relationship Id="rId9" Type="http://schemas.openxmlformats.org/officeDocument/2006/relationships/hyperlink" Target="https://savonvoima.fi/yrityksille-ja-yhteisoille/sahkoverkko/loissahko-ja-sahkon-laatu/" TargetMode="External"/><Relationship Id="rId14" Type="http://schemas.openxmlformats.org/officeDocument/2006/relationships/hyperlink" Target="https://energiatehokkuussopimukset2017-2025.fi/wp-content/uploads/2020/02/Tyyppitoimien-s%C3%A4%C3%A4st%C3%B6vaikutuksen-laskenta-VAETS-2018.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energiatehokkuussopimukset2017-2025.fi/msk-plast-tyhjakayntikavely-paljastaa-energian-tuhlauksen/" TargetMode="External"/><Relationship Id="rId13" Type="http://schemas.openxmlformats.org/officeDocument/2006/relationships/hyperlink" Target="https://www.motiva.fi/files/8501/Tuotannon_hukkalampo_hyodyksi.pdf" TargetMode="External"/><Relationship Id="rId18" Type="http://schemas.openxmlformats.org/officeDocument/2006/relationships/hyperlink" Target="https://www.motiva.fi/files/11078/Energiatehokas_lammonsiirto_opas.pdf" TargetMode="External"/><Relationship Id="rId26" Type="http://schemas.openxmlformats.org/officeDocument/2006/relationships/hyperlink" Target="https://energiatehokkuussopimukset2017-2025.fi/orion-honkahoyryn-talteenotto-onnistui-yli-odotusten/" TargetMode="External"/><Relationship Id="rId3" Type="http://schemas.openxmlformats.org/officeDocument/2006/relationships/hyperlink" Target="https://www.motiva.fi/yritykset/ohjeita_ja_vinkkeja_tehokkaaseen_energian-_ja_materiaalien_kayttoon/paineilmajarjestelma" TargetMode="External"/><Relationship Id="rId21" Type="http://schemas.openxmlformats.org/officeDocument/2006/relationships/hyperlink" Target="https://energiatehokkuussopimukset2017-2025.fi/visko-teepak-lampiman-veden-kierratys-saastaa-energiaa/" TargetMode="External"/><Relationship Id="rId7" Type="http://schemas.openxmlformats.org/officeDocument/2006/relationships/hyperlink" Target="https://www.motiva.fi/files/18149/Kirjallisuusselvitys_sahkokaytoista.pdf" TargetMode="External"/><Relationship Id="rId12" Type="http://schemas.openxmlformats.org/officeDocument/2006/relationships/hyperlink" Target="https://www.motiva.fi/yritykset/energiatehokkuuden_oheishyodyt" TargetMode="External"/><Relationship Id="rId17" Type="http://schemas.openxmlformats.org/officeDocument/2006/relationships/hyperlink" Target="https://www.motiva.fi/files/12253/Teollisuuden_tekninen_eristys_energiatehokkuus.pdf" TargetMode="External"/><Relationship Id="rId25" Type="http://schemas.openxmlformats.org/officeDocument/2006/relationships/hyperlink" Target="https://energiatehokkuussopimukset2017-2025.fi/finnsementti-oy-tuotannon-optimointi-saastaa-suuren-maaran-sahkoa/" TargetMode="External"/><Relationship Id="rId2" Type="http://schemas.openxmlformats.org/officeDocument/2006/relationships/hyperlink" Target="https://www.motiva.fi/files/8898/Hoyry-_lauhdesiirtojarjestelman_energiatehokkuuden_mittausopas_verkkoon.pdf" TargetMode="External"/><Relationship Id="rId16" Type="http://schemas.openxmlformats.org/officeDocument/2006/relationships/hyperlink" Target="https://www.motiva.fi/files/12181/Teollisuuden_uunit_ja_energiatehokkuus.pdf" TargetMode="External"/><Relationship Id="rId20" Type="http://schemas.openxmlformats.org/officeDocument/2006/relationships/hyperlink" Target="https://www.motiva.fi/files/1569/Energiatehokas_paineilmajarjestelma_OSA2.pdf" TargetMode="External"/><Relationship Id="rId29" Type="http://schemas.openxmlformats.org/officeDocument/2006/relationships/comments" Target="../comments7.xml"/><Relationship Id="rId1" Type="http://schemas.openxmlformats.org/officeDocument/2006/relationships/hyperlink" Target="https://energiatehokkuussopimukset2017-2025.fi/tulokset/elinkeinoelama/toimenpidelistat/" TargetMode="External"/><Relationship Id="rId6" Type="http://schemas.openxmlformats.org/officeDocument/2006/relationships/hyperlink" Target="https://www.motiva.fi/koti_ja_asuminen/taloyhtiot_-_yhdessa_energiatehokkaasti/taloautomaatio" TargetMode="External"/><Relationship Id="rId11" Type="http://schemas.openxmlformats.org/officeDocument/2006/relationships/hyperlink" Target="https://www.motiva.fi/files/18149/Kirjallisuusselvitys_sahkokaytoista.pdf" TargetMode="External"/><Relationship Id="rId24" Type="http://schemas.openxmlformats.org/officeDocument/2006/relationships/hyperlink" Target="https://www.motiva.fi/yritykset/yhteishankkeet/energiatehokkaat_sahkokaytot_-_sahkomoottorit_ja_pumppaus-_ja_puhallinjarjestelmat" TargetMode="External"/><Relationship Id="rId5" Type="http://schemas.openxmlformats.org/officeDocument/2006/relationships/hyperlink" Target="https://www.motiva.fi/files/4182/Energiatehokkaat_paineilmaa_kayttavat_laitteet.pdf" TargetMode="External"/><Relationship Id="rId15" Type="http://schemas.openxmlformats.org/officeDocument/2006/relationships/hyperlink" Target="https://www.motiva.fi/files/18470/Energiatehokas_ilmanvaihto_teollisuudessa.pdf" TargetMode="External"/><Relationship Id="rId23" Type="http://schemas.openxmlformats.org/officeDocument/2006/relationships/hyperlink" Target="https://energiatehokkuussopimukset2017-2025.fi/jackon-finland-oy-hoyryn-kaytto-tehostui-merkittavasti/" TargetMode="External"/><Relationship Id="rId28" Type="http://schemas.openxmlformats.org/officeDocument/2006/relationships/vmlDrawing" Target="../drawings/vmlDrawing7.vml"/><Relationship Id="rId10" Type="http://schemas.openxmlformats.org/officeDocument/2006/relationships/hyperlink" Target="https://www.motiva.fi/files/8501/Tuotannon_hukkalampo_hyodyksi.pdf" TargetMode="External"/><Relationship Id="rId19" Type="http://schemas.openxmlformats.org/officeDocument/2006/relationships/hyperlink" Target="https://energiatehokkuussopimukset2017-2025.fi/valmet-yksinkertainen-ratkaisu-saastaa-paljon-paineilmaa/" TargetMode="External"/><Relationship Id="rId4" Type="http://schemas.openxmlformats.org/officeDocument/2006/relationships/hyperlink" Target="https://www.theseus.fi/bitstream/handle/10024/341634/Piilonen_Maija.pdf?sequence=3" TargetMode="External"/><Relationship Id="rId9" Type="http://schemas.openxmlformats.org/officeDocument/2006/relationships/hyperlink" Target="https://www.motiva.fi/files/8501/Tuotannon_hukkalampo_hyodyksi.pdf" TargetMode="External"/><Relationship Id="rId14" Type="http://schemas.openxmlformats.org/officeDocument/2006/relationships/hyperlink" Target="https://www.motiva.fi/files/10350/Energiatehokas_hoyry-_ja_lauhdejarjestelma_VERKKOKOULUTUSAINEISTO_2015.pdf" TargetMode="External"/><Relationship Id="rId22" Type="http://schemas.openxmlformats.org/officeDocument/2006/relationships/hyperlink" Target="https://energiatehokkuussopimukset2017-2025.fi/ovako-imatra-oy-teraksen-tyhjiokasittelyn-uudistus-toi-80-prosentin-energiansaaston/" TargetMode="External"/><Relationship Id="rId27"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motiva.fi/ratkaisut/uusiutuva_energia/lampopumput/lampopumppujen_hankintaopas_kunnille_ja_taloyhtioille" TargetMode="External"/><Relationship Id="rId13" Type="http://schemas.openxmlformats.org/officeDocument/2006/relationships/printerSettings" Target="../printerSettings/printerSettings11.bin"/><Relationship Id="rId3" Type="http://schemas.openxmlformats.org/officeDocument/2006/relationships/hyperlink" Target="https://www.motiva.fi/ratkaisut/uusiutuva_energia/aurinkolampo" TargetMode="External"/><Relationship Id="rId7" Type="http://schemas.openxmlformats.org/officeDocument/2006/relationships/hyperlink" Target="https://www.motiva.fi/ratkaisut/uusiutuva_energia/lampopumput/lampopumppujen_hankintaopas_kunnille_ja_taloyhtioille" TargetMode="External"/><Relationship Id="rId12" Type="http://schemas.openxmlformats.org/officeDocument/2006/relationships/hyperlink" Target="https://energiatehokkuussopimukset2017-2025.fi/heinon-tukku-oy-investoinnit-aurinkoenergiaan-kannattavat/" TargetMode="External"/><Relationship Id="rId2" Type="http://schemas.openxmlformats.org/officeDocument/2006/relationships/hyperlink" Target="https://www.motiva.fi/ratkaisut/uusiutuva_energia/aurinkosahko" TargetMode="External"/><Relationship Id="rId1" Type="http://schemas.openxmlformats.org/officeDocument/2006/relationships/hyperlink" Target="https://www.youtube.com/watch?v=Dpiqqkls2es&amp;t=11s" TargetMode="External"/><Relationship Id="rId6" Type="http://schemas.openxmlformats.org/officeDocument/2006/relationships/hyperlink" Target="https://www.theseus.fi/bitstream/handle/10024/747477/Traskinkoski_Matias.pdf?sequence=2" TargetMode="External"/><Relationship Id="rId11" Type="http://schemas.openxmlformats.org/officeDocument/2006/relationships/hyperlink" Target="https://www.motiva.fi/ratkaisut/uusiutuva_energia/lampopumput/lampopumppujen_hankintaopas_kunnille_ja_taloyhtioille" TargetMode="External"/><Relationship Id="rId5" Type="http://schemas.openxmlformats.org/officeDocument/2006/relationships/hyperlink" Target="https://www.motiva.fi/koti_ja_asuminen/rakentaminen/lammitysjarjestelman_valinta/lammitysmuodot/kaukolampo/kaukolammon_tuotanto_uudistuu" TargetMode="External"/><Relationship Id="rId15" Type="http://schemas.openxmlformats.org/officeDocument/2006/relationships/comments" Target="../comments8.xml"/><Relationship Id="rId10" Type="http://schemas.openxmlformats.org/officeDocument/2006/relationships/hyperlink" Target="https://www.motiva.fi/ratkaisut/uusiutuva_energia/lampopumput/lampopumppujen_hankintaopas_kunnille_ja_taloyhtioille" TargetMode="External"/><Relationship Id="rId4" Type="http://schemas.openxmlformats.org/officeDocument/2006/relationships/hyperlink" Target="https://www.motiva.fi/koti_ja_asuminen/rakentaminen/lammitysjarjestelman_valinta/lammitysmuodot/pellettilammitys" TargetMode="External"/><Relationship Id="rId9" Type="http://schemas.openxmlformats.org/officeDocument/2006/relationships/hyperlink" Target="https://www.motiva.fi/ratkaisut/uusiutuva_energia/lampopumput/lampopumppujen_hankintaopas_kunnille_ja_taloyhtioille" TargetMode="External"/><Relationship Id="rId14"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8" Type="http://schemas.openxmlformats.org/officeDocument/2006/relationships/hyperlink" Target="https://www.businessfinland.fi/suomalaisille-asiakkaille/palvelut/rahoitus/energiatuki" TargetMode="External"/><Relationship Id="rId13" Type="http://schemas.openxmlformats.org/officeDocument/2006/relationships/hyperlink" Target="https://energiatehokkuussopimukset2017-2025.fi/lidl-suomi-koko-henkilosto-koulutetaan-energiansaastoon/" TargetMode="External"/><Relationship Id="rId3" Type="http://schemas.openxmlformats.org/officeDocument/2006/relationships/hyperlink" Target="https://www.motiva.fi/julkinen_sektori/kiinteiston_energiankaytto/kiinteistojen_kayttajien_opastus" TargetMode="External"/><Relationship Id="rId7" Type="http://schemas.openxmlformats.org/officeDocument/2006/relationships/hyperlink" Target="https://www.motiva.fi/koti_ja_asuminen/sahkon_kulutusjousto" TargetMode="External"/><Relationship Id="rId12" Type="http://schemas.openxmlformats.org/officeDocument/2006/relationships/hyperlink" Target="https://energiatehokkuussopimukset2017-2025.fi/technopolis-alykkaasta-ohjausjarjestelmasta-iso-energiansaasto/" TargetMode="External"/><Relationship Id="rId2" Type="http://schemas.openxmlformats.org/officeDocument/2006/relationships/hyperlink" Target="https://www.fortum.fi/yrityksille-ja-yhteisoille/lammitys-ja-jaahdytys/kaukolampo/kulutusjousto-eli-kaukolammon-alykas-ohjaus" TargetMode="External"/><Relationship Id="rId16" Type="http://schemas.openxmlformats.org/officeDocument/2006/relationships/comments" Target="../comments9.xml"/><Relationship Id="rId1" Type="http://schemas.openxmlformats.org/officeDocument/2006/relationships/hyperlink" Target="https://www.theseus.fi/bitstream/handle/10024/152748/Xamk_kehittaa_49_netti_21092018.pdf?sequence=1&amp;isAllowed=y" TargetMode="External"/><Relationship Id="rId6" Type="http://schemas.openxmlformats.org/officeDocument/2006/relationships/hyperlink" Target="https://www.fingrid.fi/sahkomarkkinat/markkinoiden-yhtenaisyys/pilottihankkeita/kysyntajousto/" TargetMode="External"/><Relationship Id="rId11" Type="http://schemas.openxmlformats.org/officeDocument/2006/relationships/hyperlink" Target="https://energia.fi/suositukset-ja-ohjeet/suositus-k15-2014-teho-ja-vesivirta-kaukolammon-maksuperusteina/" TargetMode="External"/><Relationship Id="rId5" Type="http://schemas.openxmlformats.org/officeDocument/2006/relationships/hyperlink" Target="https://energiatehokkuussopimukset2017-2025.fi/msk-plast-tyhjakayntikavely-paljastaa-energian-tuhlauksen/" TargetMode="External"/><Relationship Id="rId15" Type="http://schemas.openxmlformats.org/officeDocument/2006/relationships/vmlDrawing" Target="../drawings/vmlDrawing9.vml"/><Relationship Id="rId10" Type="http://schemas.openxmlformats.org/officeDocument/2006/relationships/hyperlink" Target="https://www.motiva.fi/yritykset/energiatehokkuuden_johtaminen/energiatehokkuusjarjestelmat_etj_ja_etj" TargetMode="External"/><Relationship Id="rId4" Type="http://schemas.openxmlformats.org/officeDocument/2006/relationships/hyperlink" Target="https://www.motiva.fi/julkinen_sektori/kiinteiston_energiankaytto/kulutusseuranta" TargetMode="External"/><Relationship Id="rId9" Type="http://schemas.openxmlformats.org/officeDocument/2006/relationships/hyperlink" Target="https://energiatehokkuussopimukset2017-2025.fi/aineistot-ja-ohjeet/palveluala/energiatehokkuussuunnitelma/" TargetMode="External"/><Relationship Id="rId14"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motiva.fi/ratkaisut/energiankaytto_suomessa/co2-paastokertoimet" TargetMode="External"/><Relationship Id="rId2" Type="http://schemas.openxmlformats.org/officeDocument/2006/relationships/hyperlink" Target="http://www.motiva.fi/kulutuksennormitus" TargetMode="External"/><Relationship Id="rId1" Type="http://schemas.openxmlformats.org/officeDocument/2006/relationships/hyperlink" Target="https://energiatehokkuussopimukset2017-2025.fi/wp-content/uploads/Saastojen-laskenta_-2020-paivitys-esimerkit_rev_11-2022.xls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energiatehokkuussopimukset2017-2025.fi/wp-content/uploads/Toimenpidelista-Energiantuotanto.pdf" TargetMode="External"/><Relationship Id="rId13" Type="http://schemas.openxmlformats.org/officeDocument/2006/relationships/hyperlink" Target="https://energiatehokkuussopimukset2017-2025.fi/wp-content/uploads/Toimenpidelista-Kemianteollisuus.pdf" TargetMode="External"/><Relationship Id="rId18" Type="http://schemas.openxmlformats.org/officeDocument/2006/relationships/hyperlink" Target="https://energiatehokkuussopimukset2017-2025.fi/wp-content/uploads/Toimenpidelista-Autoala.pdf" TargetMode="External"/><Relationship Id="rId3" Type="http://schemas.openxmlformats.org/officeDocument/2006/relationships/hyperlink" Target="https://www.motiva.fi/files/21068/Ikkunoiden_uusimisen_energialaskuri.xlsx" TargetMode="External"/><Relationship Id="rId21" Type="http://schemas.openxmlformats.org/officeDocument/2006/relationships/printerSettings" Target="../printerSettings/printerSettings2.bin"/><Relationship Id="rId7" Type="http://schemas.openxmlformats.org/officeDocument/2006/relationships/hyperlink" Target="https://energiatehokkuussopimukset2017-2025.fi/wp-content/uploads/Toimenpidelista-Vuokra-asuntoyhteisot.pdf" TargetMode="External"/><Relationship Id="rId12" Type="http://schemas.openxmlformats.org/officeDocument/2006/relationships/hyperlink" Target="https://energiatehokkuussopimukset2017-2025.fi/wp-content/uploads/Toimenpidelista-Elintarviketeollisuus.pdf" TargetMode="External"/><Relationship Id="rId17" Type="http://schemas.openxmlformats.org/officeDocument/2006/relationships/hyperlink" Target="https://energiatehokkuussopimukset2017-2025.fi/wp-content/uploads/Toimenpidelista-Palvelualan-yleinen-toimenpideohjelma.pdf" TargetMode="External"/><Relationship Id="rId2" Type="http://schemas.openxmlformats.org/officeDocument/2006/relationships/hyperlink" Target="https://www.motiva.fi/ratkaisut/energiakatselmustoiminta/tem_n_tukemat_energiakatselmukset/laskentatyokalu_energiatehokkuustoimien_taloudellisen_kannattavuuden_tarkasteluun" TargetMode="External"/><Relationship Id="rId16" Type="http://schemas.openxmlformats.org/officeDocument/2006/relationships/hyperlink" Target="https://energiatehokkuussopimukset2017-2025.fi/wp-content/uploads/Toimenpidelista-Teollisuuden-yleinen-toimenpideohjelma.pdf" TargetMode="External"/><Relationship Id="rId20" Type="http://schemas.openxmlformats.org/officeDocument/2006/relationships/hyperlink" Target="https://energiatehokkuussopimukset2017-2025.fi/wp-content/uploads/Toimenpidelista-Matkailu-ja-Ravintolapalveluala.pdf" TargetMode="External"/><Relationship Id="rId1" Type="http://schemas.openxmlformats.org/officeDocument/2006/relationships/hyperlink" Target="https://energiatehokkuussopimukset2017-2025.fi/wp-content/uploads/Saastojen-laskenta_-2020-paivitys-esimerkit_rev_11-2022.xlsx" TargetMode="External"/><Relationship Id="rId6" Type="http://schemas.openxmlformats.org/officeDocument/2006/relationships/hyperlink" Target="https://energiatehokkuussopimukset2017-2025.fi/wp-content/uploads/Toimenpidelista-Toimitilakiinteistot.pdf" TargetMode="External"/><Relationship Id="rId11" Type="http://schemas.openxmlformats.org/officeDocument/2006/relationships/hyperlink" Target="https://energiatehokkuussopimukset2017-2025.fi/wp-content/uploads/Toimenpidelista-Energiavaltainen-teollisuus-Metsateollisuus-ry.pdf" TargetMode="External"/><Relationship Id="rId5" Type="http://schemas.openxmlformats.org/officeDocument/2006/relationships/hyperlink" Target="https://energiatehokkuussopimukset2017-2025.fi/wp-content/uploads/Toimenpidelista-Kunnat.pdf" TargetMode="External"/><Relationship Id="rId15" Type="http://schemas.openxmlformats.org/officeDocument/2006/relationships/hyperlink" Target="https://energiatehokkuussopimukset2017-2025.fi/wp-content/uploads/Toimenpidelista-Teknologiateollisuus.pdf" TargetMode="External"/><Relationship Id="rId10" Type="http://schemas.openxmlformats.org/officeDocument/2006/relationships/hyperlink" Target="https://energiatehokkuussopimukset2017-2025.fi/wp-content/uploads/Toimenpidelista-Energiavaltainen-teollisuus-Elinkeinoelaman-keskusliitto.pdf" TargetMode="External"/><Relationship Id="rId19" Type="http://schemas.openxmlformats.org/officeDocument/2006/relationships/hyperlink" Target="https://energiatehokkuussopimukset2017-2025.fi/wp-content/uploads/Toimenpidelista-Kaupan-ala.pdf" TargetMode="External"/><Relationship Id="rId4" Type="http://schemas.openxmlformats.org/officeDocument/2006/relationships/hyperlink" Target="https://energiatehokkuussopimukset2017-2025.fi/ajankohtaista/" TargetMode="External"/><Relationship Id="rId9" Type="http://schemas.openxmlformats.org/officeDocument/2006/relationships/hyperlink" Target="https://energiatehokkuussopimukset2017-2025.fi/wp-content/uploads/Toimenpidelista-Energiapalvelut.pdf" TargetMode="External"/><Relationship Id="rId14" Type="http://schemas.openxmlformats.org/officeDocument/2006/relationships/hyperlink" Target="https://energiatehokkuussopimukset2017-2025.fi/wp-content/uploads/Toimenpidelista-Puutuoteteollisuus.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motiva.fi/ratkaisut/energiakatselmustoiminta/tuetut_energiakatselmukset/tilastotietoa_katselmuksista/ominaiskulutukset_palvelusektorilla" TargetMode="External"/><Relationship Id="rId2" Type="http://schemas.openxmlformats.org/officeDocument/2006/relationships/hyperlink" Target="https://www.motiva.fi/ratkaisut/energiankaytto_suomessa/co2-paastokertoimet" TargetMode="External"/><Relationship Id="rId1" Type="http://schemas.openxmlformats.org/officeDocument/2006/relationships/hyperlink" Target="http://www.motiva.fi/kulutuksennormitus"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energiatehokaskoti.fi/korjaaminen/vesikiertoisen_lammonjaon_energiatehokkuuden_parantaminen/patteriventtiilien_ja_-termostaattien_uusiminen" TargetMode="External"/><Relationship Id="rId13" Type="http://schemas.openxmlformats.org/officeDocument/2006/relationships/hyperlink" Target="https://oljylammitys.fi/huolto-ja-kunnostus/lammitysjarjestelman-kunnossapito/" TargetMode="External"/><Relationship Id="rId18" Type="http://schemas.openxmlformats.org/officeDocument/2006/relationships/hyperlink" Target="https://www.ley.fi/tietoa-lammityksesta/kattilat-ja-polttimet/" TargetMode="External"/><Relationship Id="rId3" Type="http://schemas.openxmlformats.org/officeDocument/2006/relationships/hyperlink" Target="https://www.motiva.fi/files/19863/Lampopumppujen_huolto-ohje.pdf" TargetMode="External"/><Relationship Id="rId21" Type="http://schemas.openxmlformats.org/officeDocument/2006/relationships/hyperlink" Target="https://www.astettaalemmas.fi/saastovinkit/yritykset/astetta_alempi_huonelampotila.19304.news" TargetMode="External"/><Relationship Id="rId7" Type="http://schemas.openxmlformats.org/officeDocument/2006/relationships/hyperlink" Target="https://www.lempealampo.fi/2022/10/matalalampo-tulee/" TargetMode="External"/><Relationship Id="rId12" Type="http://schemas.openxmlformats.org/officeDocument/2006/relationships/hyperlink" Target="https://www.motiva.fi/koti_ja_asuminen/taloyhtiot_-_yhdessa_energiatehokkaasti/lammitys/lammonjakokeskuksen_uusinta_kannattaa_tehda_suunnitelmallisesti" TargetMode="External"/><Relationship Id="rId17" Type="http://schemas.openxmlformats.org/officeDocument/2006/relationships/hyperlink" Target="https://www.helen.fi/lammitys/nykyisille-asiakkaille/kaukolampolaitteet" TargetMode="External"/><Relationship Id="rId2" Type="http://schemas.openxmlformats.org/officeDocument/2006/relationships/hyperlink" Target="https://www.motiva.fi/files/19863/Lampopumppujen_huolto-ohje.pdf" TargetMode="External"/><Relationship Id="rId16" Type="http://schemas.openxmlformats.org/officeDocument/2006/relationships/hyperlink" Target="https://www.bioenergianeuvoja.fi/biolampolaitos/yllapito-ja-huolto/" TargetMode="External"/><Relationship Id="rId20" Type="http://schemas.openxmlformats.org/officeDocument/2006/relationships/hyperlink" Target="https://www.motiva.fi/ajankohtaista/artikkelit/artikkelit_2022/kiinteistojen_lammityksen_alyohjaus_saastaa_energiaa_ja_kustannuksia.20423.news" TargetMode="External"/><Relationship Id="rId1" Type="http://schemas.openxmlformats.org/officeDocument/2006/relationships/hyperlink" Target="https://www.motiva.fi/koti_ja_asuminen/taloyhtiot_-_yhdessa_energiatehokkaasti/lammitys/patteriverkon_perussaato" TargetMode="External"/><Relationship Id="rId6" Type="http://schemas.openxmlformats.org/officeDocument/2006/relationships/hyperlink" Target="https://www.motiva.fi/koti_ja_asuminen/taloyhtiot_-_yhdessa_energiatehokkaasti/taloautomaatio" TargetMode="External"/><Relationship Id="rId11" Type="http://schemas.openxmlformats.org/officeDocument/2006/relationships/hyperlink" Target="https://www.youtube.com/watch?v=S7l5-exO8Rk" TargetMode="External"/><Relationship Id="rId24" Type="http://schemas.openxmlformats.org/officeDocument/2006/relationships/comments" Target="../comments1.xml"/><Relationship Id="rId5" Type="http://schemas.openxmlformats.org/officeDocument/2006/relationships/hyperlink" Target="http://www.motiva.fi/lammonjakokeskus" TargetMode="External"/><Relationship Id="rId15" Type="http://schemas.openxmlformats.org/officeDocument/2006/relationships/hyperlink" Target="https://www.motiva.fi/koti_ja_asuminen/taloyhtiot_-_yhdessa_energiatehokkaasti/lammitys/lammonjakokeskuksen_uusinta_kannattaa_tehda_suunnitelmallisesti/lammonohjauksella_saastoja" TargetMode="External"/><Relationship Id="rId23" Type="http://schemas.openxmlformats.org/officeDocument/2006/relationships/vmlDrawing" Target="../drawings/vmlDrawing1.vml"/><Relationship Id="rId10" Type="http://schemas.openxmlformats.org/officeDocument/2006/relationships/hyperlink" Target="https://www.youtube.com/watch?v=BjVbyaeicss" TargetMode="External"/><Relationship Id="rId19" Type="http://schemas.openxmlformats.org/officeDocument/2006/relationships/hyperlink" Target="https://www.motiva.fi/koti_ja_asuminen/energiatehokas_arki/hallitse_huonelampotiloja" TargetMode="External"/><Relationship Id="rId4" Type="http://schemas.openxmlformats.org/officeDocument/2006/relationships/hyperlink" Target="https://www.motiva.fi/julkinen_sektori/kiinteiston_energiankaytto/lammitysverkoston_perussaato" TargetMode="External"/><Relationship Id="rId9" Type="http://schemas.openxmlformats.org/officeDocument/2006/relationships/hyperlink" Target="https://www.bioenergianeuvoja.fi/biolampolaitos/lampolaitoksen-saato/" TargetMode="External"/><Relationship Id="rId14" Type="http://schemas.openxmlformats.org/officeDocument/2006/relationships/hyperlink" Target="https://www.motiva.fi/ratkaisut/uusiutuva_energia/bioenergia/tehokkaasti_puulla" TargetMode="External"/><Relationship Id="rId22"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yle.fi/uutiset/3-10783071" TargetMode="External"/><Relationship Id="rId7" Type="http://schemas.openxmlformats.org/officeDocument/2006/relationships/hyperlink" Target="https://energiatehokkuussopimukset2017-2025.fi/tampereen-sarkanniemi-oy-huvipuiston-sahkon-kulutuksesta-loytyi-hyvia-saastokohteita/" TargetMode="External"/><Relationship Id="rId2" Type="http://schemas.openxmlformats.org/officeDocument/2006/relationships/hyperlink" Target="https://yle.fi/uutiset/3-10783071" TargetMode="External"/><Relationship Id="rId1" Type="http://schemas.openxmlformats.org/officeDocument/2006/relationships/hyperlink" Target="https://www.motiva.fi/julkinen_sektori/kiinteiston_energiankaytto/kulutuksen_normitus/laskukaavat_lammin_kayttovesi" TargetMode="External"/><Relationship Id="rId6" Type="http://schemas.openxmlformats.org/officeDocument/2006/relationships/hyperlink" Target="https://www.motiva.fi/koti_ja_asuminen/energiatehokas_pientalo/energiatehokas_sahkolammitys/lammin_vesi" TargetMode="External"/><Relationship Id="rId5" Type="http://schemas.openxmlformats.org/officeDocument/2006/relationships/hyperlink" Target="https://blogit.lab.fi/labfocus/vakiopaineventtiili-vedenkulutuksen-alentajana/" TargetMode="External"/><Relationship Id="rId10" Type="http://schemas.openxmlformats.org/officeDocument/2006/relationships/comments" Target="../comments2.xml"/><Relationship Id="rId4" Type="http://schemas.openxmlformats.org/officeDocument/2006/relationships/hyperlink" Target="https://www.motiva.fi/koti_ja_asuminen/hyva_arki_kotona/vinkkeja_vedensaastoon" TargetMode="External"/><Relationship Id="rId9"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8" Type="http://schemas.openxmlformats.org/officeDocument/2006/relationships/hyperlink" Target="https://energiatehokkuussopimukset2017-2025.fi/valtra-iso-hyoty-vanhan-talotekniikan-uusimisesta/" TargetMode="External"/><Relationship Id="rId13" Type="http://schemas.openxmlformats.org/officeDocument/2006/relationships/hyperlink" Target="https://talotekniikkainfo.fi/esimerkit/suodatinluokan-valinta" TargetMode="External"/><Relationship Id="rId18" Type="http://schemas.openxmlformats.org/officeDocument/2006/relationships/hyperlink" Target="https://www.motiva.fi/files/21649/3._Ilmanvaihdon_saatotoimet_ja_energiansaasto_Vesa_Makela_GapCon_Oy.pdf" TargetMode="External"/><Relationship Id="rId3" Type="http://schemas.openxmlformats.org/officeDocument/2006/relationships/hyperlink" Target="https://www.motiva.fi/koti_ja_asuminen/taloyhtiot_-_yhdessa_energiatehokkaasti/taloautomaatio" TargetMode="External"/><Relationship Id="rId21" Type="http://schemas.openxmlformats.org/officeDocument/2006/relationships/vmlDrawing" Target="../drawings/vmlDrawing3.vml"/><Relationship Id="rId7" Type="http://schemas.openxmlformats.org/officeDocument/2006/relationships/hyperlink" Target="https://energiatehokkuussopimukset2017-2025.fi/saarioinen-oy-energia-asiat-kertaheitolla-kuntoon-huittisissa/" TargetMode="External"/><Relationship Id="rId12" Type="http://schemas.openxmlformats.org/officeDocument/2006/relationships/hyperlink" Target="https://talotekniikkainfo.fi/sisailmasto-ja-ilmanvaihto-opas/15-palautus-siirto-ja-kierratysilma" TargetMode="External"/><Relationship Id="rId17" Type="http://schemas.openxmlformats.org/officeDocument/2006/relationships/hyperlink" Target="https://energiatehokkuussopimukset2017-2025.fi/senaatti-kiinteistot-ateneumin-energiatehokkuus-hoituu-hyvalla-yhteistyolla/" TargetMode="External"/><Relationship Id="rId2" Type="http://schemas.openxmlformats.org/officeDocument/2006/relationships/hyperlink" Target="https://tilatjaterveys.fi/-/ilmanvaihdon-katsastusopas-on-julkaistu-tavoitteena-yhtenaistaa-katsastustoimintaa-ja-raportointia" TargetMode="External"/><Relationship Id="rId16" Type="http://schemas.openxmlformats.org/officeDocument/2006/relationships/hyperlink" Target="https://www.kl-lampo.com/artikkelit/jaahdytys-lauhdutus-ja-lto-jarjestelmissa-kaytettavien-glykolien-valinta-ja-soveltuvuus-eri-kayttotarpeisiin/73-51" TargetMode="External"/><Relationship Id="rId20" Type="http://schemas.openxmlformats.org/officeDocument/2006/relationships/printerSettings" Target="../printerSettings/printerSettings6.bin"/><Relationship Id="rId1" Type="http://schemas.openxmlformats.org/officeDocument/2006/relationships/hyperlink" Target="https://www.motiva.fi/koti_ja_asuminen/taloyhtiot_-_yhdessa_energiatehokkaasti/taloautomaatio" TargetMode="External"/><Relationship Id="rId6" Type="http://schemas.openxmlformats.org/officeDocument/2006/relationships/hyperlink" Target="https://www.sisailmayhdistys.fi/Julkaisut/Hyva-sisailma-suositukset" TargetMode="External"/><Relationship Id="rId11" Type="http://schemas.openxmlformats.org/officeDocument/2006/relationships/hyperlink" Target="https://www.edilex.fi/data/rakentamismaaraykset/d3_2007_tasauslaskentaopas.pdf" TargetMode="External"/><Relationship Id="rId5" Type="http://schemas.openxmlformats.org/officeDocument/2006/relationships/hyperlink" Target="https://www.motiva.fi/julkinen_sektori/kiinteiston_energiankaytto/ilmastointijarjestelmat" TargetMode="External"/><Relationship Id="rId15" Type="http://schemas.openxmlformats.org/officeDocument/2006/relationships/hyperlink" Target="https://finvac.org/wp-content/uploads/2020/06/Opas_ilmanvaihdon_mitoitukseen_muissa_kuin_asuinrakennuksissa_2019b.pdf" TargetMode="External"/><Relationship Id="rId10" Type="http://schemas.openxmlformats.org/officeDocument/2006/relationships/hyperlink" Target="https://finvac.org/wp-content/uploads/2020/06/Opas_ilmanvaihdon_mitoitukseen_muissa_kuin_asuinrakennuksissa_2019b.pdf" TargetMode="External"/><Relationship Id="rId19" Type="http://schemas.openxmlformats.org/officeDocument/2006/relationships/hyperlink" Target="https://www.motiva.fi/julkinen_sektori/kiinteiston_energiankaytto/palvelurakennusten_ilmanvaihto" TargetMode="External"/><Relationship Id="rId4" Type="http://schemas.openxmlformats.org/officeDocument/2006/relationships/hyperlink" Target="https://www.teknocalor.fi/ilmanvaihtokoneen-lammontalteenoton-huurtuminen" TargetMode="External"/><Relationship Id="rId9" Type="http://schemas.openxmlformats.org/officeDocument/2006/relationships/hyperlink" Target="https://energiatehokkuussopimukset2017-2025.fi/muuramen-kulttuurikeskuksen-uusittu-talotekniikka-saastaa-yli-1000-mwh-lampoa-vuosittain/" TargetMode="External"/><Relationship Id="rId14" Type="http://schemas.openxmlformats.org/officeDocument/2006/relationships/hyperlink" Target="https://energiatehokkuussopimukset2017-2025.fi/sanoma-oyj-painotalo-leikkasi-energialaskusta-viidenneksen/" TargetMode="External"/><Relationship Id="rId22" Type="http://schemas.openxmlformats.org/officeDocument/2006/relationships/comments" Target="../comments3.xml"/></Relationships>
</file>

<file path=xl/worksheets/_rels/sheet8.xml.rels><?xml version="1.0" encoding="UTF-8" standalone="yes"?>
<Relationships xmlns="http://schemas.openxmlformats.org/package/2006/relationships"><Relationship Id="rId8" Type="http://schemas.openxmlformats.org/officeDocument/2006/relationships/hyperlink" Target="https://www.kl-lampo.com/artikkelit/jaahdytys-lauhdutus-ja-lto-jarjestelmissa-kaytettavien-glykolien-valinta-ja-soveltuvuus-eri-kayttotarpeisiin/73-51" TargetMode="External"/><Relationship Id="rId13" Type="http://schemas.openxmlformats.org/officeDocument/2006/relationships/printerSettings" Target="../printerSettings/printerSettings7.bin"/><Relationship Id="rId3" Type="http://schemas.openxmlformats.org/officeDocument/2006/relationships/hyperlink" Target="https://tilatjaterveys.fi/-/ilmanvaihdon-katsastusopas-on-julkaistu-tavoitteena-yhtenaistaa-katsastustoimintaa-ja-raportointia" TargetMode="External"/><Relationship Id="rId7" Type="http://schemas.openxmlformats.org/officeDocument/2006/relationships/hyperlink" Target="https://issuu.com/skll6/docs/ke_1_2018/38" TargetMode="External"/><Relationship Id="rId12" Type="http://schemas.openxmlformats.org/officeDocument/2006/relationships/hyperlink" Target="https://www.motiva.fi/koti_ja_asuminen/energiatehokas_taloyhtio/taloautomaatio/aurinkosuojaus" TargetMode="External"/><Relationship Id="rId2" Type="http://schemas.openxmlformats.org/officeDocument/2006/relationships/hyperlink" Target="https://www.motiva.fi/koti_ja_asuminen/taloyhtiot_-_yhdessa_energiatehokkaasti/taloautomaatio" TargetMode="External"/><Relationship Id="rId1" Type="http://schemas.openxmlformats.org/officeDocument/2006/relationships/hyperlink" Target="https://www.motiva.fi/julkinen_sektori/kiinteiston_energiankaytto/lammitysverkoston_perussaato" TargetMode="External"/><Relationship Id="rId6" Type="http://schemas.openxmlformats.org/officeDocument/2006/relationships/hyperlink" Target="https://energiatehokkuussopimukset2017-2025.fi/varma-flamingossa-otetaan-kaikki-hyoty-irti-uudesta-tekniikasta/" TargetMode="External"/><Relationship Id="rId11" Type="http://schemas.openxmlformats.org/officeDocument/2006/relationships/hyperlink" Target="https://www.kylmaextra.fi/lehdet/kylmaextra_1_2020/taajuusmuuttajista_iso_saasto_kauppakeskuksissa" TargetMode="External"/><Relationship Id="rId5" Type="http://schemas.openxmlformats.org/officeDocument/2006/relationships/hyperlink" Target="https://energiatehokkuussopimukset2017-2025.fi/roal-oy-vapaajaahdytyksesta-iso-saasto-sahkolaskuun/" TargetMode="External"/><Relationship Id="rId15" Type="http://schemas.openxmlformats.org/officeDocument/2006/relationships/comments" Target="../comments4.xml"/><Relationship Id="rId10" Type="http://schemas.openxmlformats.org/officeDocument/2006/relationships/hyperlink" Target="https://www.motiva.fi/koti_ja_asuminen/ajankohtaista_nyt_kotona/viilenna_viisaasti_kesalla" TargetMode="External"/><Relationship Id="rId4" Type="http://schemas.openxmlformats.org/officeDocument/2006/relationships/hyperlink" Target="https://www.motiva.fi/yritykset/ohjeita_ja_vinkkeja_tehokkaaseen_energian-_ja_materiaalien_kayttoon/kylmajarjestelma" TargetMode="External"/><Relationship Id="rId9" Type="http://schemas.openxmlformats.org/officeDocument/2006/relationships/hyperlink" Target="https://www.kylmaextra.fi/lehdet/kylmaextra_2_2019/nestekierron_saannollinen_tarkastus_palkitsee" TargetMode="External"/><Relationship Id="rId14"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s://www.senaatti.fi/yhteiskuntavastuuraportti2020/vastuullisuus-senaatissa/tyoymparistot/tilatehokkuus-ja-yhteiskayttoisyys/" TargetMode="External"/><Relationship Id="rId7" Type="http://schemas.openxmlformats.org/officeDocument/2006/relationships/hyperlink" Target="https://energiatehokkuussopimukset2017-2025.fi/klinger-finland-toimitilojen-uudistamisella-vauhtia-energiansaastoon/" TargetMode="External"/><Relationship Id="rId2" Type="http://schemas.openxmlformats.org/officeDocument/2006/relationships/hyperlink" Target="https://tilatjaterveys.fi/documents/39510712/92619288/Rakenteiden+ilmatiiviyden+parantaminen+-+Tilaajan+opas.pdf/e0ac4f46-ffd7-e752-13a0-42c10c9918a3/Rakenteiden+ilmatiiviyden+parantaminen+-+Tilaajan+opas.pdf/Rakenteiden+ilmatiiviyden+parantaminen+-+Tilaajan+opas.pdf?t=1669041641789" TargetMode="External"/><Relationship Id="rId1" Type="http://schemas.openxmlformats.org/officeDocument/2006/relationships/hyperlink" Target="https://www.motiva.fi/koti_ja_asuminen/rakentaminen/ikkunoiden_energialuokitus/ikkunoiden_energiatehokkuus" TargetMode="External"/><Relationship Id="rId6" Type="http://schemas.openxmlformats.org/officeDocument/2006/relationships/hyperlink" Target="https://www.motiva.fi/files/15180/Rakenteellinen_energiatehokkuus_korjausrakentamisessa.pdf" TargetMode="External"/><Relationship Id="rId5" Type="http://schemas.openxmlformats.org/officeDocument/2006/relationships/hyperlink" Target="https://finvac.org/finvac-webinaari-rakennuksen-painesuhteiden-hallinta/" TargetMode="External"/><Relationship Id="rId10" Type="http://schemas.openxmlformats.org/officeDocument/2006/relationships/comments" Target="../comments5.xml"/><Relationship Id="rId4" Type="http://schemas.openxmlformats.org/officeDocument/2006/relationships/hyperlink" Target="https://www.sisailmayhdistys.fi/Terveelliset-tilat/Kosteusvauriot/Kosteustekninen-toiminta/Ilmavirtaukset-rakennuksessa" TargetMode="External"/><Relationship Id="rId9"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002D2-1916-448B-9C63-5DCF30D9E0DC}">
  <sheetPr>
    <tabColor theme="8" tint="0.39997558519241921"/>
    <pageSetUpPr fitToPage="1"/>
  </sheetPr>
  <dimension ref="B1:B29"/>
  <sheetViews>
    <sheetView showGridLines="0" tabSelected="1" zoomScale="80" zoomScaleNormal="80" workbookViewId="0">
      <selection activeCell="B1" sqref="B1"/>
    </sheetView>
  </sheetViews>
  <sheetFormatPr defaultRowHeight="15"/>
  <cols>
    <col min="2" max="2" width="86.42578125" style="4" customWidth="1"/>
  </cols>
  <sheetData>
    <row r="1" spans="2:2" ht="28.5">
      <c r="B1" s="11" t="s">
        <v>0</v>
      </c>
    </row>
    <row r="2" spans="2:2">
      <c r="B2" s="10"/>
    </row>
    <row r="3" spans="2:2" ht="45">
      <c r="B3" s="10" t="s">
        <v>1</v>
      </c>
    </row>
    <row r="4" spans="2:2">
      <c r="B4" s="15"/>
    </row>
    <row r="5" spans="2:2" ht="75">
      <c r="B5" s="10" t="s">
        <v>2</v>
      </c>
    </row>
    <row r="7" spans="2:2" ht="60">
      <c r="B7" s="10" t="s">
        <v>3</v>
      </c>
    </row>
    <row r="8" spans="2:2">
      <c r="B8" s="15"/>
    </row>
    <row r="9" spans="2:2" ht="30">
      <c r="B9" s="10" t="s">
        <v>4</v>
      </c>
    </row>
    <row r="10" spans="2:2">
      <c r="B10" s="15"/>
    </row>
    <row r="11" spans="2:2">
      <c r="B11" s="15"/>
    </row>
    <row r="12" spans="2:2">
      <c r="B12" s="15"/>
    </row>
    <row r="13" spans="2:2">
      <c r="B13" s="15"/>
    </row>
    <row r="14" spans="2:2">
      <c r="B14" s="15"/>
    </row>
    <row r="15" spans="2:2">
      <c r="B15" s="15"/>
    </row>
    <row r="16" spans="2:2">
      <c r="B16" s="15"/>
    </row>
    <row r="23" spans="2:2">
      <c r="B23" s="4" t="s">
        <v>5</v>
      </c>
    </row>
    <row r="27" spans="2:2" ht="46.5" customHeight="1">
      <c r="B27" s="180" t="s">
        <v>6</v>
      </c>
    </row>
    <row r="28" spans="2:2">
      <c r="B28" s="176" t="s">
        <v>7</v>
      </c>
    </row>
    <row r="29" spans="2:2">
      <c r="B29" s="176" t="s">
        <v>8</v>
      </c>
    </row>
  </sheetData>
  <hyperlinks>
    <hyperlink ref="B28" r:id="rId1" xr:uid="{FEB66D55-4EA2-42D6-B405-A042E1717207}"/>
    <hyperlink ref="B29" r:id="rId2" xr:uid="{E03FD99D-3DB1-4FFB-8FF7-5AB759318777}"/>
  </hyperlinks>
  <pageMargins left="0.7" right="0.7" top="0.75" bottom="0.75" header="0.3" footer="0.3"/>
  <pageSetup scale="92" orientation="portrait" r:id="rId3"/>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C1119-E05C-484A-8934-E06295DAA4F4}">
  <sheetPr>
    <tabColor theme="7"/>
    <pageSetUpPr fitToPage="1"/>
  </sheetPr>
  <dimension ref="A2:J80"/>
  <sheetViews>
    <sheetView showGridLines="0" zoomScale="80" zoomScaleNormal="80" workbookViewId="0">
      <selection activeCell="E26" sqref="E26:E27"/>
    </sheetView>
  </sheetViews>
  <sheetFormatPr defaultRowHeight="15"/>
  <cols>
    <col min="1" max="1" width="4.28515625" customWidth="1"/>
    <col min="2" max="2" width="68.28515625" style="4" customWidth="1"/>
    <col min="3" max="3" width="23.85546875" style="4" bestFit="1" customWidth="1"/>
    <col min="4" max="4" width="14.28515625" style="7" customWidth="1"/>
    <col min="5" max="6" width="71.7109375" style="7" customWidth="1"/>
    <col min="7" max="7" width="71.7109375" style="5" customWidth="1"/>
    <col min="8" max="8" width="30.28515625" customWidth="1"/>
    <col min="10" max="10" width="26" customWidth="1"/>
  </cols>
  <sheetData>
    <row r="2" spans="1:8" ht="19.5" thickBot="1">
      <c r="A2" s="203" t="s">
        <v>382</v>
      </c>
      <c r="B2" s="301"/>
      <c r="C2"/>
    </row>
    <row r="3" spans="1:8" s="1" customFormat="1" ht="19.5" thickBot="1">
      <c r="A3" s="210" t="s">
        <v>140</v>
      </c>
      <c r="B3" s="211"/>
      <c r="C3" s="123" t="s">
        <v>239</v>
      </c>
      <c r="D3" s="119" t="s">
        <v>142</v>
      </c>
      <c r="E3" s="120" t="s">
        <v>143</v>
      </c>
      <c r="F3" s="121" t="s">
        <v>144</v>
      </c>
      <c r="G3" s="122" t="s">
        <v>145</v>
      </c>
    </row>
    <row r="4" spans="1:8" ht="18.75">
      <c r="A4" s="280" t="s">
        <v>383</v>
      </c>
      <c r="B4" s="281"/>
      <c r="C4" s="172"/>
      <c r="D4" s="173"/>
      <c r="E4" s="174"/>
      <c r="F4" s="174"/>
      <c r="G4" s="175"/>
      <c r="H4" s="3"/>
    </row>
    <row r="5" spans="1:8" ht="15.75" customHeight="1">
      <c r="A5" s="192" t="s">
        <v>384</v>
      </c>
      <c r="B5" s="314"/>
      <c r="C5" s="201"/>
      <c r="D5" s="193"/>
      <c r="E5" s="195"/>
      <c r="F5" s="195"/>
      <c r="G5" s="214" t="s">
        <v>385</v>
      </c>
      <c r="H5" s="3"/>
    </row>
    <row r="6" spans="1:8" ht="24">
      <c r="A6" s="125"/>
      <c r="B6" s="131" t="s">
        <v>386</v>
      </c>
      <c r="C6" s="201"/>
      <c r="D6" s="193"/>
      <c r="E6" s="195"/>
      <c r="F6" s="195"/>
      <c r="G6" s="215"/>
      <c r="H6" s="3"/>
    </row>
    <row r="7" spans="1:8" ht="15.75" customHeight="1">
      <c r="A7" s="198" t="s">
        <v>387</v>
      </c>
      <c r="B7" s="310"/>
      <c r="C7" s="202"/>
      <c r="D7" s="197"/>
      <c r="E7" s="199"/>
      <c r="F7" s="199"/>
      <c r="G7" s="217"/>
      <c r="H7" s="3"/>
    </row>
    <row r="8" spans="1:8" ht="36">
      <c r="A8" s="46"/>
      <c r="B8" s="47" t="s">
        <v>388</v>
      </c>
      <c r="C8" s="202"/>
      <c r="D8" s="197"/>
      <c r="E8" s="199"/>
      <c r="F8" s="199"/>
      <c r="G8" s="217"/>
      <c r="H8" s="3"/>
    </row>
    <row r="9" spans="1:8" ht="15.75" customHeight="1">
      <c r="A9" s="192" t="s">
        <v>389</v>
      </c>
      <c r="B9" s="309"/>
      <c r="C9" s="201"/>
      <c r="D9" s="193"/>
      <c r="E9" s="195"/>
      <c r="F9" s="195"/>
      <c r="G9" s="215"/>
    </row>
    <row r="10" spans="1:8" ht="15" customHeight="1">
      <c r="A10" s="125"/>
      <c r="B10" s="131" t="s">
        <v>390</v>
      </c>
      <c r="C10" s="201"/>
      <c r="D10" s="193"/>
      <c r="E10" s="195"/>
      <c r="F10" s="195"/>
      <c r="G10" s="215"/>
    </row>
    <row r="11" spans="1:8" ht="15.75" customHeight="1">
      <c r="A11" s="198" t="s">
        <v>391</v>
      </c>
      <c r="B11" s="310"/>
      <c r="C11" s="202"/>
      <c r="D11" s="197"/>
      <c r="E11" s="199"/>
      <c r="F11" s="199"/>
      <c r="G11" s="217"/>
    </row>
    <row r="12" spans="1:8" ht="15" customHeight="1">
      <c r="A12" s="46"/>
      <c r="B12" s="47" t="s">
        <v>392</v>
      </c>
      <c r="C12" s="202"/>
      <c r="D12" s="197"/>
      <c r="E12" s="199"/>
      <c r="F12" s="199"/>
      <c r="G12" s="217"/>
    </row>
    <row r="13" spans="1:8" ht="15.75" customHeight="1">
      <c r="A13" s="192" t="s">
        <v>393</v>
      </c>
      <c r="B13" s="309"/>
      <c r="C13" s="201"/>
      <c r="D13" s="193"/>
      <c r="E13" s="195"/>
      <c r="F13" s="195"/>
      <c r="G13" s="215"/>
      <c r="H13" s="3"/>
    </row>
    <row r="14" spans="1:8" ht="24">
      <c r="A14" s="125"/>
      <c r="B14" s="141" t="s">
        <v>394</v>
      </c>
      <c r="C14" s="201"/>
      <c r="D14" s="193"/>
      <c r="E14" s="195"/>
      <c r="F14" s="195"/>
      <c r="G14" s="215"/>
      <c r="H14" s="3"/>
    </row>
    <row r="15" spans="1:8" ht="15.75" customHeight="1">
      <c r="A15" s="198" t="s">
        <v>395</v>
      </c>
      <c r="B15" s="310"/>
      <c r="C15" s="202"/>
      <c r="D15" s="197"/>
      <c r="E15" s="199"/>
      <c r="F15" s="199"/>
      <c r="G15" s="217"/>
    </row>
    <row r="16" spans="1:8" ht="24">
      <c r="A16" s="46"/>
      <c r="B16" s="47" t="s">
        <v>396</v>
      </c>
      <c r="C16" s="202"/>
      <c r="D16" s="197"/>
      <c r="E16" s="199"/>
      <c r="F16" s="199"/>
      <c r="G16" s="217"/>
    </row>
    <row r="17" spans="1:10" ht="15.75" customHeight="1">
      <c r="A17" s="192" t="s">
        <v>397</v>
      </c>
      <c r="B17" s="314"/>
      <c r="C17" s="201"/>
      <c r="D17" s="193"/>
      <c r="E17" s="195"/>
      <c r="F17" s="195"/>
      <c r="G17" s="214" t="s">
        <v>398</v>
      </c>
    </row>
    <row r="18" spans="1:10" ht="24">
      <c r="A18" s="125"/>
      <c r="B18" s="131" t="s">
        <v>399</v>
      </c>
      <c r="C18" s="201"/>
      <c r="D18" s="193"/>
      <c r="E18" s="195"/>
      <c r="F18" s="195"/>
      <c r="G18" s="214"/>
    </row>
    <row r="19" spans="1:10" ht="15.75" customHeight="1">
      <c r="A19" s="198" t="s">
        <v>400</v>
      </c>
      <c r="B19" s="310"/>
      <c r="C19" s="202"/>
      <c r="D19" s="197"/>
      <c r="E19" s="199"/>
      <c r="F19" s="199"/>
      <c r="G19" s="217"/>
    </row>
    <row r="20" spans="1:10" ht="36">
      <c r="A20" s="46"/>
      <c r="B20" s="47" t="s">
        <v>401</v>
      </c>
      <c r="C20" s="202"/>
      <c r="D20" s="197"/>
      <c r="E20" s="199"/>
      <c r="F20" s="199"/>
      <c r="G20" s="217"/>
    </row>
    <row r="21" spans="1:10" ht="15.75" customHeight="1">
      <c r="A21" s="192" t="s">
        <v>402</v>
      </c>
      <c r="B21" s="309"/>
      <c r="C21" s="201"/>
      <c r="D21" s="193"/>
      <c r="E21" s="195"/>
      <c r="F21" s="195"/>
      <c r="G21" s="214" t="s">
        <v>403</v>
      </c>
    </row>
    <row r="22" spans="1:10" ht="24">
      <c r="A22" s="125"/>
      <c r="B22" s="131" t="s">
        <v>404</v>
      </c>
      <c r="C22" s="201"/>
      <c r="D22" s="193"/>
      <c r="E22" s="195"/>
      <c r="F22" s="195"/>
      <c r="G22" s="215"/>
    </row>
    <row r="23" spans="1:10" ht="15.75" customHeight="1">
      <c r="A23" s="198" t="s">
        <v>405</v>
      </c>
      <c r="B23" s="310"/>
      <c r="C23" s="202"/>
      <c r="D23" s="197"/>
      <c r="E23" s="199"/>
      <c r="F23" s="199"/>
      <c r="G23" s="217"/>
    </row>
    <row r="24" spans="1:10" ht="15" customHeight="1">
      <c r="A24" s="46"/>
      <c r="B24" s="47" t="s">
        <v>406</v>
      </c>
      <c r="C24" s="202"/>
      <c r="D24" s="197"/>
      <c r="E24" s="199"/>
      <c r="F24" s="199"/>
      <c r="G24" s="217"/>
    </row>
    <row r="25" spans="1:10" ht="18.75">
      <c r="A25" s="277" t="s">
        <v>407</v>
      </c>
      <c r="B25" s="278"/>
      <c r="C25" s="167"/>
      <c r="D25" s="168"/>
      <c r="E25" s="169"/>
      <c r="F25" s="169"/>
      <c r="G25" s="171"/>
    </row>
    <row r="26" spans="1:10" ht="45">
      <c r="A26" s="192" t="s">
        <v>408</v>
      </c>
      <c r="B26" s="309"/>
      <c r="C26" s="201"/>
      <c r="D26" s="193"/>
      <c r="E26" s="195"/>
      <c r="F26" s="195"/>
      <c r="G26" s="132" t="s">
        <v>409</v>
      </c>
    </row>
    <row r="27" spans="1:10" ht="72">
      <c r="A27" s="125"/>
      <c r="B27" s="131" t="s">
        <v>410</v>
      </c>
      <c r="C27" s="201"/>
      <c r="D27" s="193"/>
      <c r="E27" s="195"/>
      <c r="F27" s="195"/>
      <c r="G27" s="178" t="s">
        <v>411</v>
      </c>
      <c r="J27" s="13"/>
    </row>
    <row r="28" spans="1:10" ht="15.75" customHeight="1">
      <c r="A28" s="198" t="s">
        <v>412</v>
      </c>
      <c r="B28" s="310"/>
      <c r="C28" s="202"/>
      <c r="D28" s="197"/>
      <c r="E28" s="199"/>
      <c r="F28" s="199"/>
      <c r="G28" s="216" t="s">
        <v>189</v>
      </c>
    </row>
    <row r="29" spans="1:10" ht="24">
      <c r="A29" s="46"/>
      <c r="B29" s="47" t="s">
        <v>413</v>
      </c>
      <c r="C29" s="202"/>
      <c r="D29" s="197"/>
      <c r="E29" s="199"/>
      <c r="F29" s="199"/>
      <c r="G29" s="217"/>
    </row>
    <row r="30" spans="1:10" ht="15.75" customHeight="1">
      <c r="A30" s="192" t="s">
        <v>414</v>
      </c>
      <c r="B30" s="309"/>
      <c r="C30" s="201"/>
      <c r="D30" s="193"/>
      <c r="E30" s="195"/>
      <c r="F30" s="195"/>
      <c r="G30" s="215"/>
    </row>
    <row r="31" spans="1:10" ht="24">
      <c r="A31" s="125"/>
      <c r="B31" s="131" t="s">
        <v>415</v>
      </c>
      <c r="C31" s="201"/>
      <c r="D31" s="193"/>
      <c r="E31" s="195"/>
      <c r="F31" s="195"/>
      <c r="G31" s="215"/>
    </row>
    <row r="32" spans="1:10" ht="15.75" customHeight="1">
      <c r="A32" s="198" t="s">
        <v>416</v>
      </c>
      <c r="B32" s="310"/>
      <c r="C32" s="202"/>
      <c r="D32" s="197"/>
      <c r="E32" s="199"/>
      <c r="F32" s="199"/>
      <c r="G32" s="216" t="s">
        <v>417</v>
      </c>
    </row>
    <row r="33" spans="1:7" ht="24">
      <c r="A33" s="46"/>
      <c r="B33" s="47" t="s">
        <v>418</v>
      </c>
      <c r="C33" s="202"/>
      <c r="D33" s="197"/>
      <c r="E33" s="199"/>
      <c r="F33" s="199"/>
      <c r="G33" s="217"/>
    </row>
    <row r="34" spans="1:7" ht="15.75" customHeight="1">
      <c r="A34" s="192" t="s">
        <v>419</v>
      </c>
      <c r="B34" s="305"/>
      <c r="C34" s="201"/>
      <c r="D34" s="193"/>
      <c r="E34" s="209"/>
      <c r="F34" s="195"/>
      <c r="G34" s="219"/>
    </row>
    <row r="35" spans="1:7" ht="48">
      <c r="A35" s="125"/>
      <c r="B35" s="142" t="s">
        <v>420</v>
      </c>
      <c r="C35" s="201"/>
      <c r="D35" s="193"/>
      <c r="E35" s="195"/>
      <c r="F35" s="195"/>
      <c r="G35" s="219"/>
    </row>
    <row r="36" spans="1:7" ht="18.75">
      <c r="A36" s="277" t="s">
        <v>421</v>
      </c>
      <c r="B36" s="278"/>
      <c r="C36" s="167"/>
      <c r="D36" s="168"/>
      <c r="E36" s="169"/>
      <c r="F36" s="169"/>
      <c r="G36" s="171"/>
    </row>
    <row r="37" spans="1:7" ht="15.75" customHeight="1">
      <c r="A37" s="198" t="s">
        <v>422</v>
      </c>
      <c r="B37" s="310"/>
      <c r="C37" s="202"/>
      <c r="D37" s="197"/>
      <c r="E37" s="199"/>
      <c r="F37" s="199"/>
      <c r="G37" s="217"/>
    </row>
    <row r="38" spans="1:7" ht="24">
      <c r="A38" s="46"/>
      <c r="B38" s="47" t="s">
        <v>423</v>
      </c>
      <c r="C38" s="202"/>
      <c r="D38" s="197"/>
      <c r="E38" s="199"/>
      <c r="F38" s="199"/>
      <c r="G38" s="217"/>
    </row>
    <row r="39" spans="1:7" ht="15.75" customHeight="1">
      <c r="A39" s="192" t="s">
        <v>424</v>
      </c>
      <c r="B39" s="309"/>
      <c r="C39" s="201"/>
      <c r="D39" s="193"/>
      <c r="E39" s="195"/>
      <c r="F39" s="195"/>
      <c r="G39" s="215"/>
    </row>
    <row r="40" spans="1:7" ht="24">
      <c r="A40" s="125"/>
      <c r="B40" s="131" t="s">
        <v>425</v>
      </c>
      <c r="C40" s="201"/>
      <c r="D40" s="193"/>
      <c r="E40" s="195"/>
      <c r="F40" s="195"/>
      <c r="G40" s="215"/>
    </row>
    <row r="41" spans="1:7" ht="15.75" customHeight="1">
      <c r="A41" s="198" t="s">
        <v>426</v>
      </c>
      <c r="B41" s="310"/>
      <c r="C41" s="202"/>
      <c r="D41" s="197"/>
      <c r="E41" s="199"/>
      <c r="F41" s="199"/>
      <c r="G41" s="216" t="s">
        <v>427</v>
      </c>
    </row>
    <row r="42" spans="1:7" ht="24">
      <c r="A42" s="46"/>
      <c r="B42" s="47" t="s">
        <v>428</v>
      </c>
      <c r="C42" s="202"/>
      <c r="D42" s="197"/>
      <c r="E42" s="199"/>
      <c r="F42" s="199"/>
      <c r="G42" s="217"/>
    </row>
    <row r="43" spans="1:7" ht="15.75" customHeight="1">
      <c r="A43" s="192" t="s">
        <v>429</v>
      </c>
      <c r="B43" s="309"/>
      <c r="C43" s="201"/>
      <c r="D43" s="193"/>
      <c r="E43" s="195"/>
      <c r="F43" s="195"/>
      <c r="G43" s="215"/>
    </row>
    <row r="44" spans="1:7" ht="24">
      <c r="A44" s="125"/>
      <c r="B44" s="131" t="s">
        <v>430</v>
      </c>
      <c r="C44" s="201"/>
      <c r="D44" s="193"/>
      <c r="E44" s="195"/>
      <c r="F44" s="195"/>
      <c r="G44" s="215"/>
    </row>
    <row r="45" spans="1:7" ht="30">
      <c r="A45" s="277" t="s">
        <v>431</v>
      </c>
      <c r="B45" s="278"/>
      <c r="C45" s="167"/>
      <c r="D45" s="168"/>
      <c r="E45" s="169"/>
      <c r="F45" s="169"/>
      <c r="G45" s="170" t="s">
        <v>432</v>
      </c>
    </row>
    <row r="46" spans="1:7" ht="15.75" customHeight="1">
      <c r="A46" s="198" t="s">
        <v>433</v>
      </c>
      <c r="B46" s="310"/>
      <c r="C46" s="202"/>
      <c r="D46" s="197"/>
      <c r="E46" s="199"/>
      <c r="F46" s="199"/>
      <c r="G46" s="216"/>
    </row>
    <row r="47" spans="1:7" ht="24">
      <c r="A47" s="46"/>
      <c r="B47" s="47" t="s">
        <v>434</v>
      </c>
      <c r="C47" s="202"/>
      <c r="D47" s="197"/>
      <c r="E47" s="199"/>
      <c r="F47" s="199"/>
      <c r="G47" s="217"/>
    </row>
    <row r="48" spans="1:7" ht="15.75" customHeight="1">
      <c r="A48" s="192" t="s">
        <v>435</v>
      </c>
      <c r="B48" s="309"/>
      <c r="C48" s="201"/>
      <c r="D48" s="193"/>
      <c r="E48" s="195"/>
      <c r="F48" s="195"/>
      <c r="G48" s="214" t="s">
        <v>436</v>
      </c>
    </row>
    <row r="49" spans="1:8" ht="15" customHeight="1">
      <c r="A49" s="125"/>
      <c r="B49" s="131" t="s">
        <v>437</v>
      </c>
      <c r="C49" s="201"/>
      <c r="D49" s="193"/>
      <c r="E49" s="195"/>
      <c r="F49" s="195"/>
      <c r="G49" s="215"/>
    </row>
    <row r="50" spans="1:8" ht="15.75" customHeight="1">
      <c r="A50" s="198" t="s">
        <v>438</v>
      </c>
      <c r="B50" s="310"/>
      <c r="C50" s="202"/>
      <c r="D50" s="197"/>
      <c r="E50" s="199"/>
      <c r="F50" s="199"/>
      <c r="G50" s="216"/>
    </row>
    <row r="51" spans="1:8" ht="36">
      <c r="A51" s="46"/>
      <c r="B51" s="47" t="s">
        <v>439</v>
      </c>
      <c r="C51" s="202"/>
      <c r="D51" s="197"/>
      <c r="E51" s="199"/>
      <c r="F51" s="199"/>
      <c r="G51" s="217"/>
    </row>
    <row r="52" spans="1:8" ht="15.75" customHeight="1">
      <c r="A52" s="192" t="s">
        <v>440</v>
      </c>
      <c r="B52" s="309"/>
      <c r="C52" s="201"/>
      <c r="D52" s="193"/>
      <c r="E52" s="195"/>
      <c r="F52" s="195"/>
      <c r="G52" s="215"/>
    </row>
    <row r="53" spans="1:8" ht="24">
      <c r="A53" s="125"/>
      <c r="B53" s="131" t="s">
        <v>441</v>
      </c>
      <c r="C53" s="201"/>
      <c r="D53" s="193"/>
      <c r="E53" s="195"/>
      <c r="F53" s="195"/>
      <c r="G53" s="215"/>
    </row>
    <row r="54" spans="1:8" ht="18.75">
      <c r="A54" s="277" t="s">
        <v>442</v>
      </c>
      <c r="B54" s="278"/>
      <c r="C54" s="167"/>
      <c r="D54" s="168"/>
      <c r="E54" s="169"/>
      <c r="F54" s="169"/>
      <c r="G54" s="171"/>
    </row>
    <row r="55" spans="1:8" ht="15.75" customHeight="1">
      <c r="A55" s="198" t="s">
        <v>443</v>
      </c>
      <c r="B55" s="310"/>
      <c r="C55" s="202"/>
      <c r="D55" s="197"/>
      <c r="E55" s="199"/>
      <c r="F55" s="199"/>
      <c r="G55" s="217"/>
    </row>
    <row r="56" spans="1:8" ht="24">
      <c r="A56" s="46"/>
      <c r="B56" s="47" t="s">
        <v>444</v>
      </c>
      <c r="C56" s="202"/>
      <c r="D56" s="197"/>
      <c r="E56" s="199"/>
      <c r="F56" s="199"/>
      <c r="G56" s="217"/>
    </row>
    <row r="57" spans="1:8" ht="15.75" customHeight="1">
      <c r="A57" s="192" t="s">
        <v>445</v>
      </c>
      <c r="B57" s="309"/>
      <c r="C57" s="201"/>
      <c r="D57" s="193"/>
      <c r="E57" s="195"/>
      <c r="F57" s="195"/>
      <c r="G57" s="215"/>
    </row>
    <row r="58" spans="1:8" ht="15" customHeight="1">
      <c r="A58" s="125"/>
      <c r="B58" s="131" t="s">
        <v>446</v>
      </c>
      <c r="C58" s="201"/>
      <c r="D58" s="193"/>
      <c r="E58" s="195"/>
      <c r="F58" s="195"/>
      <c r="G58" s="215"/>
    </row>
    <row r="59" spans="1:8" ht="15.75" customHeight="1">
      <c r="A59" s="198" t="s">
        <v>447</v>
      </c>
      <c r="B59" s="310"/>
      <c r="C59" s="202"/>
      <c r="D59" s="197"/>
      <c r="E59" s="199"/>
      <c r="F59" s="199"/>
      <c r="G59" s="216" t="s">
        <v>448</v>
      </c>
    </row>
    <row r="60" spans="1:8" ht="15" customHeight="1">
      <c r="A60" s="46"/>
      <c r="B60" s="47" t="s">
        <v>449</v>
      </c>
      <c r="C60" s="202"/>
      <c r="D60" s="197"/>
      <c r="E60" s="199"/>
      <c r="F60" s="199"/>
      <c r="G60" s="217"/>
    </row>
    <row r="61" spans="1:8" ht="15.75" customHeight="1">
      <c r="A61" s="192" t="s">
        <v>450</v>
      </c>
      <c r="B61" s="309"/>
      <c r="C61" s="201"/>
      <c r="D61" s="193"/>
      <c r="E61" s="195"/>
      <c r="F61" s="195"/>
      <c r="G61" s="132" t="s">
        <v>451</v>
      </c>
    </row>
    <row r="62" spans="1:8" ht="45">
      <c r="A62" s="125"/>
      <c r="B62" s="131" t="s">
        <v>452</v>
      </c>
      <c r="C62" s="201"/>
      <c r="D62" s="193"/>
      <c r="E62" s="195"/>
      <c r="F62" s="195"/>
      <c r="G62" s="126" t="s">
        <v>453</v>
      </c>
    </row>
    <row r="63" spans="1:8" ht="15.75" customHeight="1">
      <c r="A63" s="198" t="s">
        <v>454</v>
      </c>
      <c r="B63" s="310"/>
      <c r="C63" s="202"/>
      <c r="D63" s="197"/>
      <c r="E63" s="199"/>
      <c r="F63" s="199"/>
      <c r="G63" s="216" t="s">
        <v>455</v>
      </c>
      <c r="H63" s="8"/>
    </row>
    <row r="64" spans="1:8" ht="24">
      <c r="A64" s="46"/>
      <c r="B64" s="47" t="s">
        <v>456</v>
      </c>
      <c r="C64" s="202"/>
      <c r="D64" s="197"/>
      <c r="E64" s="199"/>
      <c r="F64" s="199"/>
      <c r="G64" s="217"/>
    </row>
    <row r="65" spans="1:7" ht="30">
      <c r="A65" s="275" t="s">
        <v>457</v>
      </c>
      <c r="B65" s="276"/>
      <c r="C65" s="201"/>
      <c r="D65" s="193"/>
      <c r="E65" s="195"/>
      <c r="F65" s="195"/>
      <c r="G65" s="132" t="s">
        <v>458</v>
      </c>
    </row>
    <row r="66" spans="1:7" ht="30">
      <c r="A66" s="125"/>
      <c r="B66" s="131" t="s">
        <v>459</v>
      </c>
      <c r="C66" s="201"/>
      <c r="D66" s="193"/>
      <c r="E66" s="195"/>
      <c r="F66" s="195"/>
      <c r="G66" s="126" t="s">
        <v>460</v>
      </c>
    </row>
    <row r="67" spans="1:7" ht="15.75" customHeight="1">
      <c r="A67" s="198" t="s">
        <v>461</v>
      </c>
      <c r="B67" s="310"/>
      <c r="C67" s="202"/>
      <c r="D67" s="197"/>
      <c r="E67" s="199"/>
      <c r="F67" s="199"/>
      <c r="G67" s="216" t="s">
        <v>462</v>
      </c>
    </row>
    <row r="68" spans="1:7" ht="24.75" thickBot="1">
      <c r="A68" s="153"/>
      <c r="B68" s="152" t="s">
        <v>463</v>
      </c>
      <c r="C68" s="244"/>
      <c r="D68" s="235"/>
      <c r="E68" s="236"/>
      <c r="F68" s="236"/>
      <c r="G68" s="279"/>
    </row>
    <row r="72" spans="1:7">
      <c r="A72" s="5"/>
      <c r="B72" s="6"/>
      <c r="C72" s="6"/>
    </row>
    <row r="73" spans="1:7">
      <c r="A73" s="5"/>
      <c r="B73" s="6"/>
      <c r="C73" s="6"/>
    </row>
    <row r="80" spans="1:7">
      <c r="G80" s="12"/>
    </row>
  </sheetData>
  <mergeCells count="184">
    <mergeCell ref="A3:B3"/>
    <mergeCell ref="A4:B4"/>
    <mergeCell ref="A5:B5"/>
    <mergeCell ref="D5:D6"/>
    <mergeCell ref="A17:B17"/>
    <mergeCell ref="A7:B7"/>
    <mergeCell ref="D7:D8"/>
    <mergeCell ref="A9:B9"/>
    <mergeCell ref="D9:D10"/>
    <mergeCell ref="A13:B13"/>
    <mergeCell ref="D13:D14"/>
    <mergeCell ref="C5:C6"/>
    <mergeCell ref="C7:C8"/>
    <mergeCell ref="C9:C10"/>
    <mergeCell ref="C11:C12"/>
    <mergeCell ref="C13:C14"/>
    <mergeCell ref="C15:C16"/>
    <mergeCell ref="C17:C18"/>
    <mergeCell ref="A11:B11"/>
    <mergeCell ref="D11:D12"/>
    <mergeCell ref="E13:E14"/>
    <mergeCell ref="F21:F22"/>
    <mergeCell ref="E21:E22"/>
    <mergeCell ref="G5:G6"/>
    <mergeCell ref="E7:E8"/>
    <mergeCell ref="G7:G8"/>
    <mergeCell ref="F9:F10"/>
    <mergeCell ref="E9:E10"/>
    <mergeCell ref="G9:G10"/>
    <mergeCell ref="F7:F8"/>
    <mergeCell ref="F5:F6"/>
    <mergeCell ref="E5:E6"/>
    <mergeCell ref="A21:B21"/>
    <mergeCell ref="D21:D22"/>
    <mergeCell ref="G11:G12"/>
    <mergeCell ref="G13:G14"/>
    <mergeCell ref="G21:G22"/>
    <mergeCell ref="C21:C22"/>
    <mergeCell ref="A15:B15"/>
    <mergeCell ref="D15:D16"/>
    <mergeCell ref="F15:F16"/>
    <mergeCell ref="E15:E16"/>
    <mergeCell ref="C19:C20"/>
    <mergeCell ref="G19:G20"/>
    <mergeCell ref="A19:B19"/>
    <mergeCell ref="D19:D20"/>
    <mergeCell ref="F19:F20"/>
    <mergeCell ref="E19:E20"/>
    <mergeCell ref="G15:G16"/>
    <mergeCell ref="E17:E18"/>
    <mergeCell ref="G17:G18"/>
    <mergeCell ref="D17:D18"/>
    <mergeCell ref="F17:F18"/>
    <mergeCell ref="F11:F12"/>
    <mergeCell ref="E11:E12"/>
    <mergeCell ref="F13:F14"/>
    <mergeCell ref="A26:B26"/>
    <mergeCell ref="D26:D27"/>
    <mergeCell ref="F26:F27"/>
    <mergeCell ref="E26:E27"/>
    <mergeCell ref="A25:B25"/>
    <mergeCell ref="C26:C27"/>
    <mergeCell ref="G23:G24"/>
    <mergeCell ref="A23:B23"/>
    <mergeCell ref="D23:D24"/>
    <mergeCell ref="F23:F24"/>
    <mergeCell ref="C23:C24"/>
    <mergeCell ref="E23:E24"/>
    <mergeCell ref="A30:B30"/>
    <mergeCell ref="D30:D31"/>
    <mergeCell ref="F30:F31"/>
    <mergeCell ref="E30:E31"/>
    <mergeCell ref="G30:G31"/>
    <mergeCell ref="A28:B28"/>
    <mergeCell ref="D28:D29"/>
    <mergeCell ref="F28:F29"/>
    <mergeCell ref="E28:E29"/>
    <mergeCell ref="G28:G29"/>
    <mergeCell ref="C28:C29"/>
    <mergeCell ref="C30:C31"/>
    <mergeCell ref="E32:E33"/>
    <mergeCell ref="G32:G33"/>
    <mergeCell ref="A37:B37"/>
    <mergeCell ref="D37:D38"/>
    <mergeCell ref="F37:F38"/>
    <mergeCell ref="E37:E38"/>
    <mergeCell ref="A32:B32"/>
    <mergeCell ref="D32:D33"/>
    <mergeCell ref="F32:F33"/>
    <mergeCell ref="A36:B36"/>
    <mergeCell ref="G37:G38"/>
    <mergeCell ref="C32:C33"/>
    <mergeCell ref="C37:C38"/>
    <mergeCell ref="C34:C35"/>
    <mergeCell ref="A34:B34"/>
    <mergeCell ref="D34:D35"/>
    <mergeCell ref="F34:F35"/>
    <mergeCell ref="E34:E35"/>
    <mergeCell ref="G34:G35"/>
    <mergeCell ref="G52:G53"/>
    <mergeCell ref="A41:B41"/>
    <mergeCell ref="D41:D42"/>
    <mergeCell ref="F41:F42"/>
    <mergeCell ref="E41:E42"/>
    <mergeCell ref="G41:G42"/>
    <mergeCell ref="A39:B39"/>
    <mergeCell ref="D39:D40"/>
    <mergeCell ref="F39:F40"/>
    <mergeCell ref="E39:E40"/>
    <mergeCell ref="G39:G40"/>
    <mergeCell ref="C39:C40"/>
    <mergeCell ref="C41:C42"/>
    <mergeCell ref="A67:B67"/>
    <mergeCell ref="D67:D68"/>
    <mergeCell ref="F67:F68"/>
    <mergeCell ref="A45:B45"/>
    <mergeCell ref="A54:B54"/>
    <mergeCell ref="C55:C56"/>
    <mergeCell ref="C67:C68"/>
    <mergeCell ref="G46:G47"/>
    <mergeCell ref="A48:B48"/>
    <mergeCell ref="D48:D49"/>
    <mergeCell ref="F48:F49"/>
    <mergeCell ref="E48:E49"/>
    <mergeCell ref="G48:G49"/>
    <mergeCell ref="E67:E68"/>
    <mergeCell ref="G67:G68"/>
    <mergeCell ref="G50:G51"/>
    <mergeCell ref="A52:B52"/>
    <mergeCell ref="D52:D53"/>
    <mergeCell ref="F52:F53"/>
    <mergeCell ref="G57:G58"/>
    <mergeCell ref="A55:B55"/>
    <mergeCell ref="D55:D56"/>
    <mergeCell ref="F55:F56"/>
    <mergeCell ref="E55:E56"/>
    <mergeCell ref="G55:G56"/>
    <mergeCell ref="C57:C58"/>
    <mergeCell ref="A2:B2"/>
    <mergeCell ref="E59:E60"/>
    <mergeCell ref="A57:B57"/>
    <mergeCell ref="D57:D58"/>
    <mergeCell ref="F57:F58"/>
    <mergeCell ref="E57:E58"/>
    <mergeCell ref="C59:C60"/>
    <mergeCell ref="A43:B43"/>
    <mergeCell ref="G59:G60"/>
    <mergeCell ref="G43:G44"/>
    <mergeCell ref="A46:B46"/>
    <mergeCell ref="D46:D47"/>
    <mergeCell ref="C43:C44"/>
    <mergeCell ref="C46:C47"/>
    <mergeCell ref="C48:C49"/>
    <mergeCell ref="C50:C51"/>
    <mergeCell ref="C52:C53"/>
    <mergeCell ref="D43:D44"/>
    <mergeCell ref="F43:F44"/>
    <mergeCell ref="E43:E44"/>
    <mergeCell ref="E52:E53"/>
    <mergeCell ref="A50:B50"/>
    <mergeCell ref="C61:C62"/>
    <mergeCell ref="A61:B61"/>
    <mergeCell ref="D61:D62"/>
    <mergeCell ref="F61:F62"/>
    <mergeCell ref="E61:E62"/>
    <mergeCell ref="A59:B59"/>
    <mergeCell ref="E50:E51"/>
    <mergeCell ref="F46:F47"/>
    <mergeCell ref="E46:E47"/>
    <mergeCell ref="D59:D60"/>
    <mergeCell ref="F59:F60"/>
    <mergeCell ref="D50:D51"/>
    <mergeCell ref="F50:F51"/>
    <mergeCell ref="A65:B65"/>
    <mergeCell ref="D65:D66"/>
    <mergeCell ref="F65:F66"/>
    <mergeCell ref="E65:E66"/>
    <mergeCell ref="A63:B63"/>
    <mergeCell ref="D63:D64"/>
    <mergeCell ref="F63:F64"/>
    <mergeCell ref="E63:E64"/>
    <mergeCell ref="G63:G64"/>
    <mergeCell ref="C63:C64"/>
    <mergeCell ref="C65:C66"/>
  </mergeCells>
  <hyperlinks>
    <hyperlink ref="G21" r:id="rId1" xr:uid="{89A5316A-31CC-4D2A-AE64-CA6C601132BB}"/>
    <hyperlink ref="G41" r:id="rId2" xr:uid="{E6872074-C696-479D-8C4D-C36FB6D6C3FB}"/>
    <hyperlink ref="G17:G18" r:id="rId3" display="https://www.sujuva.info/valaistus-sisatilassa/" xr:uid="{CE9613FF-22B6-4DF7-BC28-BC26830DE264}"/>
    <hyperlink ref="G5" r:id="rId4" xr:uid="{8035C06D-BACA-46FB-AD09-7C7D5EEE5741}"/>
    <hyperlink ref="G32" r:id="rId5" xr:uid="{AFFBA71F-5DEB-46A1-91AF-CABAAC010440}"/>
    <hyperlink ref="G28" r:id="rId6" xr:uid="{73164F48-5F0B-47E6-A7C2-5174F9A1EE38}"/>
    <hyperlink ref="G48" r:id="rId7" xr:uid="{3912AB8B-4DAE-49DE-AC1E-ED23459E3326}"/>
    <hyperlink ref="G63" r:id="rId8" xr:uid="{29BEADF2-CB58-4506-AF57-32BEF52635B1}"/>
    <hyperlink ref="G67" r:id="rId9" xr:uid="{17BD49A6-9C7A-4728-A886-1816256EF0AC}"/>
    <hyperlink ref="G65" r:id="rId10" xr:uid="{49E38D3D-BE00-429A-B955-6F69350A8C6C}"/>
    <hyperlink ref="G66" r:id="rId11" xr:uid="{F39153B8-636A-4BA0-8469-79533795A31B}"/>
    <hyperlink ref="G61" r:id="rId12" xr:uid="{8E6A0DD2-30DE-4D37-B4AB-94DD8D163A8B}"/>
    <hyperlink ref="G62" r:id="rId13" xr:uid="{678F7354-2207-4EFF-9968-10F25DAA92E5}"/>
    <hyperlink ref="G26" r:id="rId14" xr:uid="{F1CA11A0-53F9-45E1-8CB4-D467775E0E5C}"/>
    <hyperlink ref="G45" r:id="rId15" xr:uid="{ACBF568D-218D-4143-8DE1-6C9109C76A15}"/>
    <hyperlink ref="G59" r:id="rId16" xr:uid="{EB1A74F9-768F-45A9-8DB0-89161DDB7869}"/>
    <hyperlink ref="G27" r:id="rId17" xr:uid="{D1701E50-D273-459B-ACBC-F66C2B1CC62C}"/>
  </hyperlinks>
  <pageMargins left="0.7" right="0.7" top="0.75" bottom="0.75" header="0.3" footer="0.3"/>
  <pageSetup paperSize="9" scale="27" orientation="landscape" r:id="rId18"/>
  <legacyDrawing r:id="rId19"/>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694D6-2225-4450-909E-DC802C94FD9B}">
  <sheetPr>
    <tabColor theme="7"/>
    <pageSetUpPr fitToPage="1"/>
  </sheetPr>
  <dimension ref="A2:I80"/>
  <sheetViews>
    <sheetView showGridLines="0" zoomScale="80" zoomScaleNormal="80" workbookViewId="0">
      <selection activeCell="B73" sqref="B73"/>
    </sheetView>
  </sheetViews>
  <sheetFormatPr defaultRowHeight="15"/>
  <cols>
    <col min="1" max="1" width="4.28515625" customWidth="1"/>
    <col min="2" max="2" width="68.28515625" style="4" customWidth="1"/>
    <col min="3" max="3" width="23.85546875" style="4" bestFit="1" customWidth="1"/>
    <col min="4" max="4" width="14.28515625" style="7" customWidth="1"/>
    <col min="5" max="6" width="71.7109375" style="7" customWidth="1"/>
    <col min="7" max="7" width="71.7109375" style="5" customWidth="1"/>
    <col min="8" max="8" width="30.28515625" customWidth="1"/>
    <col min="10" max="10" width="26" customWidth="1"/>
  </cols>
  <sheetData>
    <row r="2" spans="1:8" ht="19.5" thickBot="1">
      <c r="A2" s="203" t="s">
        <v>464</v>
      </c>
      <c r="B2" s="301"/>
      <c r="C2"/>
    </row>
    <row r="3" spans="1:8" s="1" customFormat="1" ht="19.5" thickBot="1">
      <c r="A3" s="210" t="s">
        <v>140</v>
      </c>
      <c r="B3" s="211"/>
      <c r="C3" s="123" t="s">
        <v>239</v>
      </c>
      <c r="D3" s="119" t="s">
        <v>142</v>
      </c>
      <c r="E3" s="120" t="s">
        <v>143</v>
      </c>
      <c r="F3" s="121" t="s">
        <v>144</v>
      </c>
      <c r="G3" s="122" t="s">
        <v>145</v>
      </c>
    </row>
    <row r="4" spans="1:8" ht="30">
      <c r="A4" s="280" t="s">
        <v>465</v>
      </c>
      <c r="B4" s="281"/>
      <c r="C4" s="163"/>
      <c r="D4" s="164"/>
      <c r="E4" s="165"/>
      <c r="F4" s="165"/>
      <c r="G4" s="166" t="s">
        <v>466</v>
      </c>
      <c r="H4" s="3"/>
    </row>
    <row r="5" spans="1:8" ht="15.75" customHeight="1">
      <c r="A5" s="192" t="s">
        <v>467</v>
      </c>
      <c r="B5" s="314"/>
      <c r="C5" s="201"/>
      <c r="D5" s="193"/>
      <c r="E5" s="195"/>
      <c r="F5" s="195"/>
      <c r="G5" s="214" t="s">
        <v>468</v>
      </c>
      <c r="H5" s="3"/>
    </row>
    <row r="6" spans="1:8" ht="24">
      <c r="A6" s="125"/>
      <c r="B6" s="131" t="s">
        <v>469</v>
      </c>
      <c r="C6" s="201"/>
      <c r="D6" s="193"/>
      <c r="E6" s="195"/>
      <c r="F6" s="195"/>
      <c r="G6" s="215"/>
      <c r="H6" s="3"/>
    </row>
    <row r="7" spans="1:8" ht="15.75" customHeight="1">
      <c r="A7" s="198" t="s">
        <v>470</v>
      </c>
      <c r="B7" s="310"/>
      <c r="C7" s="202"/>
      <c r="D7" s="197"/>
      <c r="E7" s="199"/>
      <c r="F7" s="199"/>
      <c r="G7" s="216" t="s">
        <v>471</v>
      </c>
      <c r="H7" s="3"/>
    </row>
    <row r="8" spans="1:8" ht="15" customHeight="1">
      <c r="A8" s="46"/>
      <c r="B8" s="47" t="s">
        <v>472</v>
      </c>
      <c r="C8" s="202"/>
      <c r="D8" s="197"/>
      <c r="E8" s="199"/>
      <c r="F8" s="199"/>
      <c r="G8" s="217"/>
      <c r="H8" s="3"/>
    </row>
    <row r="9" spans="1:8" ht="15.75" customHeight="1">
      <c r="A9" s="192" t="s">
        <v>473</v>
      </c>
      <c r="B9" s="309"/>
      <c r="C9" s="201"/>
      <c r="D9" s="193"/>
      <c r="E9" s="195"/>
      <c r="F9" s="195"/>
      <c r="G9" s="214" t="s">
        <v>474</v>
      </c>
    </row>
    <row r="10" spans="1:8" ht="24">
      <c r="A10" s="125"/>
      <c r="B10" s="131" t="s">
        <v>475</v>
      </c>
      <c r="C10" s="201"/>
      <c r="D10" s="193"/>
      <c r="E10" s="195"/>
      <c r="F10" s="195"/>
      <c r="G10" s="215"/>
    </row>
    <row r="11" spans="1:8" ht="15.75" customHeight="1">
      <c r="A11" s="198" t="s">
        <v>476</v>
      </c>
      <c r="B11" s="310"/>
      <c r="C11" s="202"/>
      <c r="D11" s="197"/>
      <c r="E11" s="199"/>
      <c r="F11" s="199"/>
      <c r="G11" s="217"/>
    </row>
    <row r="12" spans="1:8" ht="15" customHeight="1">
      <c r="A12" s="46"/>
      <c r="B12" s="47" t="s">
        <v>477</v>
      </c>
      <c r="C12" s="202"/>
      <c r="D12" s="197"/>
      <c r="E12" s="199"/>
      <c r="F12" s="199"/>
      <c r="G12" s="217"/>
    </row>
    <row r="13" spans="1:8" ht="15.75" customHeight="1">
      <c r="A13" s="192" t="s">
        <v>478</v>
      </c>
      <c r="B13" s="309"/>
      <c r="C13" s="201"/>
      <c r="D13" s="193"/>
      <c r="E13" s="195"/>
      <c r="F13" s="195"/>
      <c r="G13" s="215"/>
      <c r="H13" s="3"/>
    </row>
    <row r="14" spans="1:8" ht="36">
      <c r="A14" s="125"/>
      <c r="B14" s="133" t="s">
        <v>479</v>
      </c>
      <c r="C14" s="201"/>
      <c r="D14" s="193"/>
      <c r="E14" s="195"/>
      <c r="F14" s="195"/>
      <c r="G14" s="215"/>
      <c r="H14" s="3"/>
    </row>
    <row r="15" spans="1:8" ht="15.75" customHeight="1">
      <c r="A15" s="198" t="s">
        <v>480</v>
      </c>
      <c r="B15" s="310"/>
      <c r="C15" s="202"/>
      <c r="D15" s="197"/>
      <c r="E15" s="199"/>
      <c r="F15" s="199"/>
      <c r="G15" s="217"/>
    </row>
    <row r="16" spans="1:8" ht="24">
      <c r="A16" s="46"/>
      <c r="B16" s="47" t="s">
        <v>481</v>
      </c>
      <c r="C16" s="202"/>
      <c r="D16" s="197"/>
      <c r="E16" s="199"/>
      <c r="F16" s="199"/>
      <c r="G16" s="217"/>
    </row>
    <row r="17" spans="1:7" ht="15.75" customHeight="1">
      <c r="A17" s="192" t="s">
        <v>482</v>
      </c>
      <c r="B17" s="314"/>
      <c r="C17" s="201"/>
      <c r="D17" s="193"/>
      <c r="E17" s="195"/>
      <c r="F17" s="195"/>
      <c r="G17" s="215"/>
    </row>
    <row r="18" spans="1:7" ht="24">
      <c r="A18" s="125"/>
      <c r="B18" s="131" t="s">
        <v>483</v>
      </c>
      <c r="C18" s="201"/>
      <c r="D18" s="193"/>
      <c r="E18" s="195"/>
      <c r="F18" s="195"/>
      <c r="G18" s="215"/>
    </row>
    <row r="19" spans="1:7" ht="15.75" customHeight="1">
      <c r="A19" s="242" t="s">
        <v>484</v>
      </c>
      <c r="B19" s="283"/>
      <c r="C19" s="202"/>
      <c r="D19" s="197"/>
      <c r="E19" s="199"/>
      <c r="F19" s="199"/>
      <c r="G19" s="216" t="s">
        <v>485</v>
      </c>
    </row>
    <row r="20" spans="1:7" ht="24">
      <c r="A20" s="46"/>
      <c r="B20" s="154" t="s">
        <v>486</v>
      </c>
      <c r="C20" s="202"/>
      <c r="D20" s="197"/>
      <c r="E20" s="199"/>
      <c r="F20" s="199"/>
      <c r="G20" s="217"/>
    </row>
    <row r="21" spans="1:7" ht="15.75" customHeight="1">
      <c r="A21" s="261" t="s">
        <v>487</v>
      </c>
      <c r="B21" s="315"/>
      <c r="C21" s="201"/>
      <c r="D21" s="193"/>
      <c r="E21" s="195"/>
      <c r="F21" s="195"/>
      <c r="G21" s="214"/>
    </row>
    <row r="22" spans="1:7" ht="24">
      <c r="A22" s="125"/>
      <c r="B22" s="131" t="s">
        <v>488</v>
      </c>
      <c r="C22" s="201"/>
      <c r="D22" s="193"/>
      <c r="E22" s="195"/>
      <c r="F22" s="195"/>
      <c r="G22" s="215"/>
    </row>
    <row r="23" spans="1:7" ht="15.75" customHeight="1">
      <c r="A23" s="198" t="s">
        <v>489</v>
      </c>
      <c r="B23" s="310"/>
      <c r="C23" s="202"/>
      <c r="D23" s="197"/>
      <c r="E23" s="199"/>
      <c r="F23" s="199"/>
      <c r="G23" s="217"/>
    </row>
    <row r="24" spans="1:7" ht="24">
      <c r="A24" s="46"/>
      <c r="B24" s="47" t="s">
        <v>490</v>
      </c>
      <c r="C24" s="202"/>
      <c r="D24" s="197"/>
      <c r="E24" s="199"/>
      <c r="F24" s="199"/>
      <c r="G24" s="217"/>
    </row>
    <row r="25" spans="1:7" ht="30">
      <c r="A25" s="277" t="s">
        <v>491</v>
      </c>
      <c r="B25" s="278"/>
      <c r="C25" s="167"/>
      <c r="D25" s="168"/>
      <c r="E25" s="169"/>
      <c r="F25" s="169" t="s">
        <v>492</v>
      </c>
      <c r="G25" s="170" t="s">
        <v>493</v>
      </c>
    </row>
    <row r="26" spans="1:7" ht="15.75" customHeight="1">
      <c r="A26" s="192" t="s">
        <v>494</v>
      </c>
      <c r="B26" s="309"/>
      <c r="C26" s="201"/>
      <c r="D26" s="193"/>
      <c r="E26" s="195"/>
      <c r="F26" s="195"/>
      <c r="G26" s="214" t="s">
        <v>495</v>
      </c>
    </row>
    <row r="27" spans="1:7" ht="14.25" customHeight="1">
      <c r="A27" s="125"/>
      <c r="B27" s="131" t="s">
        <v>496</v>
      </c>
      <c r="C27" s="201"/>
      <c r="D27" s="193"/>
      <c r="E27" s="195"/>
      <c r="F27" s="195"/>
      <c r="G27" s="214"/>
    </row>
    <row r="28" spans="1:7" ht="15.75" customHeight="1">
      <c r="A28" s="198" t="s">
        <v>497</v>
      </c>
      <c r="B28" s="310"/>
      <c r="C28" s="202"/>
      <c r="D28" s="197"/>
      <c r="E28" s="199"/>
      <c r="F28" s="199"/>
      <c r="G28" s="217"/>
    </row>
    <row r="29" spans="1:7" ht="24">
      <c r="A29" s="46"/>
      <c r="B29" s="47" t="s">
        <v>498</v>
      </c>
      <c r="C29" s="202"/>
      <c r="D29" s="197"/>
      <c r="E29" s="199"/>
      <c r="F29" s="199"/>
      <c r="G29" s="217"/>
    </row>
    <row r="30" spans="1:7" ht="15.75" customHeight="1">
      <c r="A30" s="192" t="s">
        <v>499</v>
      </c>
      <c r="B30" s="309"/>
      <c r="C30" s="201"/>
      <c r="D30" s="193"/>
      <c r="E30" s="195"/>
      <c r="F30" s="195"/>
      <c r="G30" s="214" t="s">
        <v>500</v>
      </c>
    </row>
    <row r="31" spans="1:7" ht="24">
      <c r="A31" s="125"/>
      <c r="B31" s="131" t="s">
        <v>501</v>
      </c>
      <c r="C31" s="201"/>
      <c r="D31" s="193"/>
      <c r="E31" s="195"/>
      <c r="F31" s="195"/>
      <c r="G31" s="215"/>
    </row>
    <row r="32" spans="1:7" ht="15.75" customHeight="1">
      <c r="A32" s="198" t="s">
        <v>502</v>
      </c>
      <c r="B32" s="310"/>
      <c r="C32" s="202"/>
      <c r="D32" s="197"/>
      <c r="E32" s="199"/>
      <c r="F32" s="199"/>
      <c r="G32" s="216" t="s">
        <v>503</v>
      </c>
    </row>
    <row r="33" spans="1:9" ht="24">
      <c r="A33" s="46"/>
      <c r="B33" s="47" t="s">
        <v>504</v>
      </c>
      <c r="C33" s="202"/>
      <c r="D33" s="197"/>
      <c r="E33" s="199"/>
      <c r="F33" s="199"/>
      <c r="G33" s="217"/>
    </row>
    <row r="34" spans="1:9" ht="15.75" customHeight="1">
      <c r="A34" s="192" t="s">
        <v>505</v>
      </c>
      <c r="B34" s="309"/>
      <c r="C34" s="201"/>
      <c r="D34" s="193"/>
      <c r="E34" s="195"/>
      <c r="F34" s="195"/>
      <c r="G34" s="214" t="s">
        <v>506</v>
      </c>
    </row>
    <row r="35" spans="1:9" ht="15" customHeight="1">
      <c r="A35" s="125"/>
      <c r="B35" s="131" t="s">
        <v>507</v>
      </c>
      <c r="C35" s="201"/>
      <c r="D35" s="193"/>
      <c r="E35" s="195"/>
      <c r="F35" s="195"/>
      <c r="G35" s="215"/>
    </row>
    <row r="36" spans="1:9" ht="15.75" customHeight="1">
      <c r="A36" s="208" t="s">
        <v>508</v>
      </c>
      <c r="B36" s="311"/>
      <c r="C36" s="202"/>
      <c r="D36" s="197"/>
      <c r="E36" s="199"/>
      <c r="F36" s="199"/>
      <c r="G36" s="216" t="s">
        <v>509</v>
      </c>
    </row>
    <row r="37" spans="1:9" ht="24">
      <c r="A37" s="46"/>
      <c r="B37" s="47" t="s">
        <v>510</v>
      </c>
      <c r="C37" s="202"/>
      <c r="D37" s="197"/>
      <c r="E37" s="199"/>
      <c r="F37" s="199"/>
      <c r="G37" s="217"/>
    </row>
    <row r="38" spans="1:9" ht="15.75">
      <c r="A38" s="261" t="s">
        <v>511</v>
      </c>
      <c r="B38" s="315"/>
      <c r="C38" s="201"/>
      <c r="D38" s="193"/>
      <c r="E38" s="195"/>
      <c r="F38" s="195"/>
      <c r="G38" s="132" t="s">
        <v>512</v>
      </c>
    </row>
    <row r="39" spans="1:9" ht="36">
      <c r="A39" s="125"/>
      <c r="B39" s="131" t="s">
        <v>513</v>
      </c>
      <c r="C39" s="201"/>
      <c r="D39" s="193"/>
      <c r="E39" s="195"/>
      <c r="F39" s="195"/>
      <c r="G39" s="126" t="s">
        <v>514</v>
      </c>
    </row>
    <row r="40" spans="1:9" ht="30">
      <c r="A40" s="277" t="s">
        <v>515</v>
      </c>
      <c r="B40" s="278"/>
      <c r="C40" s="167"/>
      <c r="D40" s="168"/>
      <c r="E40" s="169"/>
      <c r="F40" s="169"/>
      <c r="G40" s="170" t="s">
        <v>516</v>
      </c>
    </row>
    <row r="41" spans="1:9" ht="15.75" customHeight="1">
      <c r="A41" s="198" t="s">
        <v>517</v>
      </c>
      <c r="B41" s="310"/>
      <c r="C41" s="202"/>
      <c r="D41" s="197"/>
      <c r="E41" s="199"/>
      <c r="F41" s="199"/>
      <c r="G41" s="216" t="s">
        <v>518</v>
      </c>
    </row>
    <row r="42" spans="1:9" ht="15" customHeight="1">
      <c r="A42" s="46"/>
      <c r="B42" s="47" t="s">
        <v>519</v>
      </c>
      <c r="C42" s="202"/>
      <c r="D42" s="197"/>
      <c r="E42" s="199"/>
      <c r="F42" s="199"/>
      <c r="G42" s="217"/>
    </row>
    <row r="43" spans="1:9" ht="15.75" customHeight="1">
      <c r="A43" s="192" t="s">
        <v>520</v>
      </c>
      <c r="B43" s="309"/>
      <c r="C43" s="201"/>
      <c r="D43" s="193"/>
      <c r="E43" s="195"/>
      <c r="F43" s="195"/>
      <c r="G43" s="214" t="s">
        <v>521</v>
      </c>
    </row>
    <row r="44" spans="1:9" ht="24">
      <c r="A44" s="134"/>
      <c r="B44" s="135" t="s">
        <v>522</v>
      </c>
      <c r="C44" s="201"/>
      <c r="D44" s="193"/>
      <c r="E44" s="195"/>
      <c r="F44" s="195"/>
      <c r="G44" s="215"/>
      <c r="I44" s="13"/>
    </row>
    <row r="45" spans="1:9" ht="15.75">
      <c r="A45" s="198" t="s">
        <v>523</v>
      </c>
      <c r="B45" s="310"/>
      <c r="C45" s="202"/>
      <c r="D45" s="197"/>
      <c r="E45" s="199"/>
      <c r="F45" s="199"/>
      <c r="G45" s="151" t="s">
        <v>512</v>
      </c>
    </row>
    <row r="46" spans="1:9" ht="36">
      <c r="A46" s="46"/>
      <c r="B46" s="47" t="s">
        <v>524</v>
      </c>
      <c r="C46" s="202"/>
      <c r="D46" s="197"/>
      <c r="E46" s="199"/>
      <c r="F46" s="199"/>
      <c r="G46" s="149" t="s">
        <v>525</v>
      </c>
    </row>
    <row r="47" spans="1:9" ht="15.75" customHeight="1">
      <c r="A47" s="192" t="s">
        <v>526</v>
      </c>
      <c r="B47" s="309"/>
      <c r="C47" s="201"/>
      <c r="D47" s="193"/>
      <c r="E47" s="195"/>
      <c r="F47" s="195"/>
      <c r="G47" s="214" t="s">
        <v>527</v>
      </c>
    </row>
    <row r="48" spans="1:9" ht="15" customHeight="1">
      <c r="A48" s="125"/>
      <c r="B48" s="131" t="s">
        <v>528</v>
      </c>
      <c r="C48" s="201"/>
      <c r="D48" s="193"/>
      <c r="E48" s="195"/>
      <c r="F48" s="195"/>
      <c r="G48" s="214"/>
    </row>
    <row r="49" spans="1:7" ht="15.75" customHeight="1">
      <c r="A49" s="198" t="s">
        <v>529</v>
      </c>
      <c r="B49" s="310"/>
      <c r="C49" s="202"/>
      <c r="D49" s="197"/>
      <c r="E49" s="199"/>
      <c r="F49" s="199"/>
      <c r="G49" s="217"/>
    </row>
    <row r="50" spans="1:7" ht="15" customHeight="1">
      <c r="A50" s="46"/>
      <c r="B50" s="47" t="s">
        <v>530</v>
      </c>
      <c r="C50" s="202"/>
      <c r="D50" s="197"/>
      <c r="E50" s="199"/>
      <c r="F50" s="199"/>
      <c r="G50" s="217"/>
    </row>
    <row r="51" spans="1:7" ht="15.75" customHeight="1">
      <c r="A51" s="192" t="s">
        <v>531</v>
      </c>
      <c r="B51" s="309"/>
      <c r="C51" s="201"/>
      <c r="D51" s="193"/>
      <c r="E51" s="195"/>
      <c r="F51" s="195"/>
      <c r="G51" s="215"/>
    </row>
    <row r="52" spans="1:7" ht="24">
      <c r="A52" s="134"/>
      <c r="B52" s="135" t="s">
        <v>532</v>
      </c>
      <c r="C52" s="201"/>
      <c r="D52" s="193"/>
      <c r="E52" s="195"/>
      <c r="F52" s="195"/>
      <c r="G52" s="215"/>
    </row>
    <row r="53" spans="1:7" ht="15.75" customHeight="1">
      <c r="A53" s="198" t="s">
        <v>533</v>
      </c>
      <c r="B53" s="310"/>
      <c r="C53" s="202"/>
      <c r="D53" s="197"/>
      <c r="E53" s="199"/>
      <c r="F53" s="199"/>
      <c r="G53" s="217"/>
    </row>
    <row r="54" spans="1:7" ht="24">
      <c r="A54" s="48"/>
      <c r="B54" s="49" t="s">
        <v>534</v>
      </c>
      <c r="C54" s="202"/>
      <c r="D54" s="197"/>
      <c r="E54" s="199"/>
      <c r="F54" s="199"/>
      <c r="G54" s="217"/>
    </row>
    <row r="55" spans="1:7" ht="15.75" customHeight="1">
      <c r="A55" s="192" t="s">
        <v>535</v>
      </c>
      <c r="B55" s="309"/>
      <c r="C55" s="201"/>
      <c r="D55" s="193"/>
      <c r="E55" s="195"/>
      <c r="F55" s="195"/>
      <c r="G55" s="214" t="s">
        <v>536</v>
      </c>
    </row>
    <row r="56" spans="1:7" ht="24">
      <c r="A56" s="125"/>
      <c r="B56" s="131" t="s">
        <v>537</v>
      </c>
      <c r="C56" s="201"/>
      <c r="D56" s="193"/>
      <c r="E56" s="195"/>
      <c r="F56" s="195"/>
      <c r="G56" s="215"/>
    </row>
    <row r="57" spans="1:7" ht="15.75" customHeight="1">
      <c r="A57" s="198" t="s">
        <v>538</v>
      </c>
      <c r="B57" s="310"/>
      <c r="C57" s="202"/>
      <c r="D57" s="197"/>
      <c r="E57" s="199"/>
      <c r="F57" s="199"/>
      <c r="G57" s="217"/>
    </row>
    <row r="58" spans="1:7" ht="36">
      <c r="A58" s="46"/>
      <c r="B58" s="47" t="s">
        <v>539</v>
      </c>
      <c r="C58" s="202"/>
      <c r="D58" s="197"/>
      <c r="E58" s="199"/>
      <c r="F58" s="199"/>
      <c r="G58" s="217"/>
    </row>
    <row r="59" spans="1:7" ht="18.75">
      <c r="A59" s="277" t="s">
        <v>540</v>
      </c>
      <c r="B59" s="278"/>
      <c r="C59" s="167"/>
      <c r="D59" s="168"/>
      <c r="E59" s="169"/>
      <c r="F59" s="169"/>
      <c r="G59" s="171"/>
    </row>
    <row r="60" spans="1:7" ht="15.75" customHeight="1">
      <c r="A60" s="261" t="s">
        <v>541</v>
      </c>
      <c r="B60" s="315"/>
      <c r="C60" s="201"/>
      <c r="D60" s="193"/>
      <c r="E60" s="195"/>
      <c r="F60" s="195"/>
      <c r="G60" s="214" t="s">
        <v>542</v>
      </c>
    </row>
    <row r="61" spans="1:7" ht="15" customHeight="1">
      <c r="A61" s="143"/>
      <c r="B61" s="133" t="s">
        <v>543</v>
      </c>
      <c r="C61" s="201"/>
      <c r="D61" s="193"/>
      <c r="E61" s="195"/>
      <c r="F61" s="195"/>
      <c r="G61" s="214"/>
    </row>
    <row r="62" spans="1:7" ht="15.75" customHeight="1">
      <c r="A62" s="208" t="s">
        <v>544</v>
      </c>
      <c r="B62" s="311"/>
      <c r="C62" s="202"/>
      <c r="D62" s="197"/>
      <c r="E62" s="199"/>
      <c r="F62" s="199"/>
      <c r="G62" s="216" t="s">
        <v>189</v>
      </c>
    </row>
    <row r="63" spans="1:7" ht="24">
      <c r="A63" s="155"/>
      <c r="B63" s="154" t="s">
        <v>545</v>
      </c>
      <c r="C63" s="202"/>
      <c r="D63" s="197"/>
      <c r="E63" s="199"/>
      <c r="F63" s="199"/>
      <c r="G63" s="217"/>
    </row>
    <row r="64" spans="1:7" ht="15.75" customHeight="1">
      <c r="A64" s="261" t="s">
        <v>546</v>
      </c>
      <c r="B64" s="315"/>
      <c r="C64" s="201"/>
      <c r="D64" s="193"/>
      <c r="E64" s="195"/>
      <c r="F64" s="195"/>
      <c r="G64" s="214"/>
    </row>
    <row r="65" spans="1:7" ht="15" customHeight="1">
      <c r="A65" s="143"/>
      <c r="B65" s="133" t="s">
        <v>547</v>
      </c>
      <c r="C65" s="201"/>
      <c r="D65" s="193"/>
      <c r="E65" s="195"/>
      <c r="F65" s="195"/>
      <c r="G65" s="215"/>
    </row>
    <row r="66" spans="1:7" ht="30">
      <c r="A66" s="208" t="s">
        <v>548</v>
      </c>
      <c r="B66" s="311"/>
      <c r="C66" s="202"/>
      <c r="D66" s="197"/>
      <c r="E66" s="199"/>
      <c r="F66" s="199"/>
      <c r="G66" s="151" t="s">
        <v>549</v>
      </c>
    </row>
    <row r="67" spans="1:7" ht="36">
      <c r="A67" s="155"/>
      <c r="B67" s="154" t="s">
        <v>550</v>
      </c>
      <c r="C67" s="202"/>
      <c r="D67" s="197"/>
      <c r="E67" s="199"/>
      <c r="F67" s="199"/>
      <c r="G67" s="149" t="s">
        <v>551</v>
      </c>
    </row>
    <row r="68" spans="1:7" ht="15.75" customHeight="1">
      <c r="A68" s="261" t="s">
        <v>552</v>
      </c>
      <c r="B68" s="315"/>
      <c r="C68" s="201"/>
      <c r="D68" s="193"/>
      <c r="E68" s="195"/>
      <c r="F68" s="195"/>
      <c r="G68" s="214" t="s">
        <v>536</v>
      </c>
    </row>
    <row r="69" spans="1:7" ht="36">
      <c r="A69" s="143"/>
      <c r="B69" s="133" t="s">
        <v>553</v>
      </c>
      <c r="C69" s="201"/>
      <c r="D69" s="193"/>
      <c r="E69" s="195"/>
      <c r="F69" s="195"/>
      <c r="G69" s="282"/>
    </row>
    <row r="70" spans="1:7" ht="15.75" customHeight="1">
      <c r="A70" s="208" t="s">
        <v>554</v>
      </c>
      <c r="B70" s="311"/>
      <c r="C70" s="202"/>
      <c r="D70" s="197"/>
      <c r="E70" s="199"/>
      <c r="F70" s="199"/>
      <c r="G70" s="216"/>
    </row>
    <row r="71" spans="1:7" ht="24">
      <c r="A71" s="156"/>
      <c r="B71" s="154" t="s">
        <v>555</v>
      </c>
      <c r="C71" s="202"/>
      <c r="D71" s="197"/>
      <c r="E71" s="199"/>
      <c r="F71" s="199"/>
      <c r="G71" s="217"/>
    </row>
    <row r="72" spans="1:7" ht="15.75" customHeight="1">
      <c r="A72" s="261" t="s">
        <v>556</v>
      </c>
      <c r="B72" s="315"/>
      <c r="C72" s="201"/>
      <c r="D72" s="193"/>
      <c r="E72" s="195"/>
      <c r="F72" s="195"/>
      <c r="G72" s="215"/>
    </row>
    <row r="73" spans="1:7" ht="24">
      <c r="A73" s="143"/>
      <c r="B73" s="133" t="s">
        <v>557</v>
      </c>
      <c r="C73" s="201"/>
      <c r="D73" s="193"/>
      <c r="E73" s="195"/>
      <c r="F73" s="195"/>
      <c r="G73" s="215"/>
    </row>
    <row r="74" spans="1:7" ht="15.75" customHeight="1">
      <c r="A74" s="208" t="s">
        <v>558</v>
      </c>
      <c r="B74" s="311"/>
      <c r="C74" s="202"/>
      <c r="D74" s="197"/>
      <c r="E74" s="199"/>
      <c r="F74" s="199"/>
      <c r="G74" s="216" t="s">
        <v>512</v>
      </c>
    </row>
    <row r="75" spans="1:7" ht="36.75" thickBot="1">
      <c r="A75" s="157"/>
      <c r="B75" s="158" t="s">
        <v>559</v>
      </c>
      <c r="C75" s="244"/>
      <c r="D75" s="235"/>
      <c r="E75" s="236"/>
      <c r="F75" s="236"/>
      <c r="G75" s="279"/>
    </row>
    <row r="76" spans="1:7">
      <c r="G76" s="58"/>
    </row>
    <row r="79" spans="1:7">
      <c r="A79" s="5"/>
      <c r="B79" s="6"/>
      <c r="C79" s="6"/>
    </row>
    <row r="80" spans="1:7">
      <c r="A80" s="5"/>
      <c r="B80" s="6"/>
      <c r="C80" s="6"/>
    </row>
  </sheetData>
  <mergeCells count="207">
    <mergeCell ref="C62:C63"/>
    <mergeCell ref="C64:C65"/>
    <mergeCell ref="G43:G44"/>
    <mergeCell ref="E47:E48"/>
    <mergeCell ref="E49:E50"/>
    <mergeCell ref="E51:E52"/>
    <mergeCell ref="E53:E54"/>
    <mergeCell ref="G47:G48"/>
    <mergeCell ref="G49:G50"/>
    <mergeCell ref="G51:G52"/>
    <mergeCell ref="G53:G54"/>
    <mergeCell ref="G55:G56"/>
    <mergeCell ref="E60:E61"/>
    <mergeCell ref="G60:G61"/>
    <mergeCell ref="G57:G58"/>
    <mergeCell ref="D55:D56"/>
    <mergeCell ref="F55:F56"/>
    <mergeCell ref="E55:E56"/>
    <mergeCell ref="D53:D54"/>
    <mergeCell ref="F47:F48"/>
    <mergeCell ref="F49:F50"/>
    <mergeCell ref="F51:F52"/>
    <mergeCell ref="F53:F54"/>
    <mergeCell ref="D57:D58"/>
    <mergeCell ref="D5:D6"/>
    <mergeCell ref="F5:F6"/>
    <mergeCell ref="E5:E6"/>
    <mergeCell ref="G5:G6"/>
    <mergeCell ref="A3:B3"/>
    <mergeCell ref="A4:B4"/>
    <mergeCell ref="A5:B5"/>
    <mergeCell ref="C5:C6"/>
    <mergeCell ref="E7:E8"/>
    <mergeCell ref="G7:G8"/>
    <mergeCell ref="A9:B9"/>
    <mergeCell ref="D9:D10"/>
    <mergeCell ref="F9:F10"/>
    <mergeCell ref="E9:E10"/>
    <mergeCell ref="A7:B7"/>
    <mergeCell ref="D7:D8"/>
    <mergeCell ref="F7:F8"/>
    <mergeCell ref="G9:G10"/>
    <mergeCell ref="C7:C8"/>
    <mergeCell ref="C9:C10"/>
    <mergeCell ref="A13:B13"/>
    <mergeCell ref="D13:D14"/>
    <mergeCell ref="F13:F14"/>
    <mergeCell ref="E13:E14"/>
    <mergeCell ref="G13:G14"/>
    <mergeCell ref="A11:B11"/>
    <mergeCell ref="D11:D12"/>
    <mergeCell ref="F11:F12"/>
    <mergeCell ref="E11:E12"/>
    <mergeCell ref="G11:G12"/>
    <mergeCell ref="C11:C12"/>
    <mergeCell ref="C13:C14"/>
    <mergeCell ref="E15:E16"/>
    <mergeCell ref="G15:G16"/>
    <mergeCell ref="A17:B17"/>
    <mergeCell ref="D17:D18"/>
    <mergeCell ref="F17:F18"/>
    <mergeCell ref="E17:E18"/>
    <mergeCell ref="A15:B15"/>
    <mergeCell ref="D15:D16"/>
    <mergeCell ref="F15:F16"/>
    <mergeCell ref="G17:G18"/>
    <mergeCell ref="C15:C16"/>
    <mergeCell ref="C17:C18"/>
    <mergeCell ref="G23:G24"/>
    <mergeCell ref="A21:B21"/>
    <mergeCell ref="D21:D22"/>
    <mergeCell ref="F21:F22"/>
    <mergeCell ref="E21:E22"/>
    <mergeCell ref="G21:G22"/>
    <mergeCell ref="A19:B19"/>
    <mergeCell ref="D19:D20"/>
    <mergeCell ref="F19:F20"/>
    <mergeCell ref="E19:E20"/>
    <mergeCell ref="G19:G20"/>
    <mergeCell ref="C19:C20"/>
    <mergeCell ref="C21:C22"/>
    <mergeCell ref="C23:C24"/>
    <mergeCell ref="A25:B25"/>
    <mergeCell ref="A26:B26"/>
    <mergeCell ref="D26:D27"/>
    <mergeCell ref="F26:F27"/>
    <mergeCell ref="E26:E27"/>
    <mergeCell ref="A23:B23"/>
    <mergeCell ref="D23:D24"/>
    <mergeCell ref="F23:F24"/>
    <mergeCell ref="E23:E24"/>
    <mergeCell ref="C26:C27"/>
    <mergeCell ref="A30:B30"/>
    <mergeCell ref="D30:D31"/>
    <mergeCell ref="F30:F31"/>
    <mergeCell ref="E30:E31"/>
    <mergeCell ref="G30:G31"/>
    <mergeCell ref="G26:G27"/>
    <mergeCell ref="A28:B28"/>
    <mergeCell ref="D28:D29"/>
    <mergeCell ref="F28:F29"/>
    <mergeCell ref="E28:E29"/>
    <mergeCell ref="G28:G29"/>
    <mergeCell ref="C28:C29"/>
    <mergeCell ref="C30:C31"/>
    <mergeCell ref="A34:B34"/>
    <mergeCell ref="D34:D35"/>
    <mergeCell ref="F34:F35"/>
    <mergeCell ref="E34:E35"/>
    <mergeCell ref="G34:G35"/>
    <mergeCell ref="E32:E33"/>
    <mergeCell ref="G32:G33"/>
    <mergeCell ref="A32:B32"/>
    <mergeCell ref="D32:D33"/>
    <mergeCell ref="F32:F33"/>
    <mergeCell ref="C32:C33"/>
    <mergeCell ref="C34:C35"/>
    <mergeCell ref="G41:G42"/>
    <mergeCell ref="A36:B36"/>
    <mergeCell ref="D36:D37"/>
    <mergeCell ref="F36:F37"/>
    <mergeCell ref="E36:E37"/>
    <mergeCell ref="G36:G37"/>
    <mergeCell ref="E38:E39"/>
    <mergeCell ref="A40:B40"/>
    <mergeCell ref="A41:B41"/>
    <mergeCell ref="D41:D42"/>
    <mergeCell ref="F41:F42"/>
    <mergeCell ref="A38:B38"/>
    <mergeCell ref="D38:D39"/>
    <mergeCell ref="F38:F39"/>
    <mergeCell ref="C36:C37"/>
    <mergeCell ref="C38:C39"/>
    <mergeCell ref="C41:C42"/>
    <mergeCell ref="E41:E42"/>
    <mergeCell ref="A45:B45"/>
    <mergeCell ref="D45:D46"/>
    <mergeCell ref="F45:F46"/>
    <mergeCell ref="E45:E46"/>
    <mergeCell ref="A43:B43"/>
    <mergeCell ref="D43:D44"/>
    <mergeCell ref="F43:F44"/>
    <mergeCell ref="E43:E44"/>
    <mergeCell ref="C43:C44"/>
    <mergeCell ref="C45:C46"/>
    <mergeCell ref="E57:E58"/>
    <mergeCell ref="F60:F61"/>
    <mergeCell ref="A55:B55"/>
    <mergeCell ref="A59:B59"/>
    <mergeCell ref="D47:D48"/>
    <mergeCell ref="D49:D50"/>
    <mergeCell ref="D51:D52"/>
    <mergeCell ref="C47:C48"/>
    <mergeCell ref="C49:C50"/>
    <mergeCell ref="C51:C52"/>
    <mergeCell ref="C53:C54"/>
    <mergeCell ref="C55:C56"/>
    <mergeCell ref="C57:C58"/>
    <mergeCell ref="C60:C61"/>
    <mergeCell ref="E74:E75"/>
    <mergeCell ref="G74:G75"/>
    <mergeCell ref="A74:B74"/>
    <mergeCell ref="D74:D75"/>
    <mergeCell ref="F74:F75"/>
    <mergeCell ref="E68:E69"/>
    <mergeCell ref="G68:G69"/>
    <mergeCell ref="A68:B68"/>
    <mergeCell ref="D68:D69"/>
    <mergeCell ref="A70:B70"/>
    <mergeCell ref="D70:D71"/>
    <mergeCell ref="F70:F71"/>
    <mergeCell ref="E70:E71"/>
    <mergeCell ref="G70:G71"/>
    <mergeCell ref="F68:F69"/>
    <mergeCell ref="C68:C69"/>
    <mergeCell ref="C70:C71"/>
    <mergeCell ref="C74:C75"/>
    <mergeCell ref="A72:B72"/>
    <mergeCell ref="D72:D73"/>
    <mergeCell ref="F72:F73"/>
    <mergeCell ref="E72:E73"/>
    <mergeCell ref="G72:G73"/>
    <mergeCell ref="C72:C73"/>
    <mergeCell ref="A2:B2"/>
    <mergeCell ref="G62:G63"/>
    <mergeCell ref="A64:B64"/>
    <mergeCell ref="D64:D65"/>
    <mergeCell ref="F64:F65"/>
    <mergeCell ref="E64:E65"/>
    <mergeCell ref="G64:G65"/>
    <mergeCell ref="A66:B66"/>
    <mergeCell ref="D66:D67"/>
    <mergeCell ref="F66:F67"/>
    <mergeCell ref="C66:C67"/>
    <mergeCell ref="A51:B51"/>
    <mergeCell ref="A47:B47"/>
    <mergeCell ref="A49:B49"/>
    <mergeCell ref="A53:B53"/>
    <mergeCell ref="A60:B60"/>
    <mergeCell ref="D60:D61"/>
    <mergeCell ref="E62:E63"/>
    <mergeCell ref="A62:B62"/>
    <mergeCell ref="D62:D63"/>
    <mergeCell ref="F62:F63"/>
    <mergeCell ref="E66:E67"/>
    <mergeCell ref="A57:B57"/>
    <mergeCell ref="F57:F58"/>
  </mergeCells>
  <hyperlinks>
    <hyperlink ref="G25" r:id="rId1" xr:uid="{1CEF2AC5-BF9E-422B-A1F9-C41C2B385BCF}"/>
    <hyperlink ref="G40" r:id="rId2" xr:uid="{E900CDB0-D81B-4900-9B49-CDB351E8D252}"/>
    <hyperlink ref="G4" r:id="rId3" xr:uid="{8A1DBA95-6938-48AC-8BAF-C246E04BBF41}"/>
    <hyperlink ref="G19" r:id="rId4" xr:uid="{950687B1-2E5C-464A-BA90-AAB894C4C89A}"/>
    <hyperlink ref="G9" r:id="rId5" xr:uid="{FC2C7F19-8E14-42AD-A637-296D72FD25A2}"/>
    <hyperlink ref="G62" r:id="rId6" xr:uid="{4AE70734-CD9D-4334-A190-FBE0EDE41044}"/>
    <hyperlink ref="G68" r:id="rId7" xr:uid="{538B562B-D545-45E8-A064-25B822203F23}"/>
    <hyperlink ref="G32" r:id="rId8" xr:uid="{E1C30C83-D7CD-4D35-B7F2-69D319AA8482}"/>
    <hyperlink ref="G45" r:id="rId9" xr:uid="{02A0C6B5-EFB7-4BF0-BD4B-8587A54EDEEA}"/>
    <hyperlink ref="G38" r:id="rId10" xr:uid="{96E6BBC6-3D97-4226-B701-CB1AEFAA44E5}"/>
    <hyperlink ref="G55" r:id="rId11" xr:uid="{4A978C04-E9C0-4FE4-889C-8576A36428C2}"/>
    <hyperlink ref="G34" r:id="rId12" xr:uid="{CAB2C404-DF53-42D3-96BE-FC83ABF89E27}"/>
    <hyperlink ref="G74" r:id="rId13" xr:uid="{319D7A7E-96BE-4BEA-9712-407C6523F846}"/>
    <hyperlink ref="G43" r:id="rId14" xr:uid="{527E4504-D054-4963-A9EE-96EA4CE56B92}"/>
    <hyperlink ref="G60:G61" r:id="rId15" display="https://www.motiva.fi/files/18470/Energiatehokas_ilmanvaihto_teollisuudessa.pdf" xr:uid="{430C0F4E-1BE9-4DB1-A85A-1E76831D7D47}"/>
    <hyperlink ref="G39" r:id="rId16" xr:uid="{1020FB0D-EB40-40F0-ABD3-04AF410F9801}"/>
    <hyperlink ref="G47:G48" r:id="rId17" display="https://www.motiva.fi/files/12253/Teollisuuden_tekninen_eristys_energiatehokkuus.pdf" xr:uid="{DE449CF5-9EE0-4A31-8EDC-F4B1C0BB4EB0}"/>
    <hyperlink ref="G26:G27" r:id="rId18" display="https://www.motiva.fi/files/11078/Energiatehokas_lammonsiirto_opas.pdf" xr:uid="{BD2DE5D5-C36A-4690-B4AA-18C9CC07B36D}"/>
    <hyperlink ref="G7" r:id="rId19" xr:uid="{19CB3B18-65E9-4983-8102-0771A8C9F0CE}"/>
    <hyperlink ref="G5" r:id="rId20" xr:uid="{63002197-41E1-4CF8-B0F9-7594D7F18C8D}"/>
    <hyperlink ref="G36" r:id="rId21" xr:uid="{5687DAE2-0E17-4912-A911-0E921D10A0F9}"/>
    <hyperlink ref="G30" r:id="rId22" xr:uid="{99EB56A7-59E2-4525-A422-9B719848E468}"/>
    <hyperlink ref="G41" r:id="rId23" xr:uid="{D6F3A90D-E175-49C5-A331-F2A2D1F39364}"/>
    <hyperlink ref="G67" r:id="rId24" xr:uid="{35D5EF9C-1228-4A8F-8987-DA3AA0FF0CE4}"/>
    <hyperlink ref="G66" r:id="rId25" xr:uid="{53FACA39-9AC5-45D4-A172-E1E5CBFE96A6}"/>
    <hyperlink ref="G46" r:id="rId26" xr:uid="{B7AB1C7E-7622-4BCF-8A65-CA55168679F8}"/>
  </hyperlinks>
  <pageMargins left="0.7" right="0.7" top="0.75" bottom="0.75" header="0.3" footer="0.3"/>
  <pageSetup paperSize="9" scale="37" orientation="landscape" r:id="rId27"/>
  <legacyDrawing r:id="rId2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33102-03FC-4442-B42C-E0D4FE752B42}">
  <sheetPr>
    <tabColor theme="7"/>
    <pageSetUpPr fitToPage="1"/>
  </sheetPr>
  <dimension ref="A2:G37"/>
  <sheetViews>
    <sheetView showGridLines="0" topLeftCell="A2" zoomScale="80" zoomScaleNormal="80" workbookViewId="0">
      <selection activeCell="F38" sqref="F37:F38"/>
    </sheetView>
  </sheetViews>
  <sheetFormatPr defaultRowHeight="15"/>
  <cols>
    <col min="1" max="1" width="4.28515625" style="6" customWidth="1"/>
    <col min="2" max="2" width="68.28515625" style="6" customWidth="1"/>
    <col min="3" max="3" width="25" style="6" bestFit="1" customWidth="1"/>
    <col min="4" max="4" width="14.28515625" style="7" customWidth="1"/>
    <col min="5" max="7" width="71.7109375" style="7" customWidth="1"/>
  </cols>
  <sheetData>
    <row r="2" spans="1:7" ht="19.5" thickBot="1">
      <c r="A2" s="272" t="s">
        <v>560</v>
      </c>
      <c r="B2" s="273"/>
      <c r="C2" s="21"/>
    </row>
    <row r="3" spans="1:7" ht="19.5" customHeight="1" thickBot="1">
      <c r="A3" s="224" t="s">
        <v>140</v>
      </c>
      <c r="B3" s="284"/>
      <c r="C3" s="119" t="s">
        <v>561</v>
      </c>
      <c r="D3" s="119" t="s">
        <v>142</v>
      </c>
      <c r="E3" s="120" t="s">
        <v>143</v>
      </c>
      <c r="F3" s="121" t="s">
        <v>144</v>
      </c>
      <c r="G3" s="122" t="s">
        <v>145</v>
      </c>
    </row>
    <row r="4" spans="1:7" ht="15.75">
      <c r="A4" s="229" t="s">
        <v>92</v>
      </c>
      <c r="B4" s="230"/>
      <c r="C4" s="201"/>
      <c r="D4" s="193"/>
      <c r="E4" s="195"/>
      <c r="F4" s="195"/>
      <c r="G4" s="144" t="s">
        <v>562</v>
      </c>
    </row>
    <row r="5" spans="1:7" ht="30">
      <c r="A5" s="109"/>
      <c r="B5" s="110" t="s">
        <v>563</v>
      </c>
      <c r="C5" s="201"/>
      <c r="D5" s="193"/>
      <c r="E5" s="195"/>
      <c r="F5" s="195"/>
      <c r="G5" s="128" t="s">
        <v>564</v>
      </c>
    </row>
    <row r="6" spans="1:7" ht="15.75" customHeight="1">
      <c r="A6" s="238" t="s">
        <v>93</v>
      </c>
      <c r="B6" s="239"/>
      <c r="C6" s="202"/>
      <c r="D6" s="197"/>
      <c r="E6" s="199"/>
      <c r="F6" s="199"/>
      <c r="G6" s="226" t="s">
        <v>565</v>
      </c>
    </row>
    <row r="7" spans="1:7" ht="15.75" customHeight="1">
      <c r="A7" s="112"/>
      <c r="B7" s="113" t="s">
        <v>566</v>
      </c>
      <c r="C7" s="202"/>
      <c r="D7" s="197"/>
      <c r="E7" s="199"/>
      <c r="F7" s="199"/>
      <c r="G7" s="228"/>
    </row>
    <row r="8" spans="1:7" ht="15.75" customHeight="1">
      <c r="A8" s="240" t="s">
        <v>567</v>
      </c>
      <c r="B8" s="241"/>
      <c r="C8" s="201"/>
      <c r="D8" s="193"/>
      <c r="E8" s="195"/>
      <c r="F8" s="195"/>
      <c r="G8" s="237" t="s">
        <v>568</v>
      </c>
    </row>
    <row r="9" spans="1:7" ht="24">
      <c r="A9" s="111"/>
      <c r="B9" s="110" t="s">
        <v>569</v>
      </c>
      <c r="C9" s="201"/>
      <c r="D9" s="193"/>
      <c r="E9" s="195"/>
      <c r="F9" s="195"/>
      <c r="G9" s="227"/>
    </row>
    <row r="10" spans="1:7" ht="15.75" customHeight="1">
      <c r="A10" s="238" t="s">
        <v>570</v>
      </c>
      <c r="B10" s="239"/>
      <c r="C10" s="202"/>
      <c r="D10" s="197"/>
      <c r="E10" s="199"/>
      <c r="F10" s="199"/>
      <c r="G10" s="226" t="s">
        <v>568</v>
      </c>
    </row>
    <row r="11" spans="1:7" ht="24" customHeight="1">
      <c r="A11" s="114"/>
      <c r="B11" s="113" t="s">
        <v>571</v>
      </c>
      <c r="C11" s="202"/>
      <c r="D11" s="197"/>
      <c r="E11" s="199"/>
      <c r="F11" s="199"/>
      <c r="G11" s="228"/>
    </row>
    <row r="12" spans="1:7" ht="15.75" customHeight="1">
      <c r="A12" s="240" t="s">
        <v>572</v>
      </c>
      <c r="B12" s="241"/>
      <c r="C12" s="201"/>
      <c r="D12" s="193"/>
      <c r="E12" s="195"/>
      <c r="F12" s="195"/>
      <c r="G12" s="237" t="s">
        <v>568</v>
      </c>
    </row>
    <row r="13" spans="1:7" ht="24">
      <c r="A13" s="111"/>
      <c r="B13" s="110" t="s">
        <v>573</v>
      </c>
      <c r="C13" s="201"/>
      <c r="D13" s="193"/>
      <c r="E13" s="195"/>
      <c r="F13" s="195"/>
      <c r="G13" s="227"/>
    </row>
    <row r="14" spans="1:7" ht="15.75" customHeight="1">
      <c r="A14" s="238" t="s">
        <v>574</v>
      </c>
      <c r="B14" s="239"/>
      <c r="C14" s="202"/>
      <c r="D14" s="197"/>
      <c r="E14" s="199"/>
      <c r="F14" s="199"/>
      <c r="G14" s="226" t="s">
        <v>568</v>
      </c>
    </row>
    <row r="15" spans="1:7" ht="24">
      <c r="A15" s="114"/>
      <c r="B15" s="113" t="s">
        <v>575</v>
      </c>
      <c r="C15" s="202"/>
      <c r="D15" s="197"/>
      <c r="E15" s="199"/>
      <c r="F15" s="199"/>
      <c r="G15" s="228"/>
    </row>
    <row r="16" spans="1:7" ht="15.75" customHeight="1">
      <c r="A16" s="240" t="s">
        <v>576</v>
      </c>
      <c r="B16" s="241"/>
      <c r="C16" s="201"/>
      <c r="D16" s="193"/>
      <c r="E16" s="195"/>
      <c r="F16" s="195"/>
      <c r="G16" s="237" t="s">
        <v>568</v>
      </c>
    </row>
    <row r="17" spans="1:7" ht="24">
      <c r="A17" s="111"/>
      <c r="B17" s="110" t="s">
        <v>577</v>
      </c>
      <c r="C17" s="201"/>
      <c r="D17" s="193"/>
      <c r="E17" s="195"/>
      <c r="F17" s="195"/>
      <c r="G17" s="227"/>
    </row>
    <row r="18" spans="1:7" ht="15.75" customHeight="1">
      <c r="A18" s="238" t="s">
        <v>578</v>
      </c>
      <c r="B18" s="239"/>
      <c r="C18" s="202"/>
      <c r="D18" s="197"/>
      <c r="E18" s="199"/>
      <c r="F18" s="199"/>
      <c r="G18" s="159" t="s">
        <v>579</v>
      </c>
    </row>
    <row r="19" spans="1:7" ht="36">
      <c r="A19" s="114"/>
      <c r="B19" s="113" t="s">
        <v>580</v>
      </c>
      <c r="C19" s="202"/>
      <c r="D19" s="197"/>
      <c r="E19" s="199"/>
      <c r="F19" s="199"/>
      <c r="G19" s="160" t="s">
        <v>581</v>
      </c>
    </row>
    <row r="20" spans="1:7" ht="15.75" customHeight="1">
      <c r="A20" s="240" t="s">
        <v>582</v>
      </c>
      <c r="B20" s="241"/>
      <c r="C20" s="201"/>
      <c r="D20" s="193"/>
      <c r="E20" s="195"/>
      <c r="F20" s="195"/>
      <c r="G20" s="237" t="s">
        <v>583</v>
      </c>
    </row>
    <row r="21" spans="1:7" ht="15.75" customHeight="1">
      <c r="A21" s="111"/>
      <c r="B21" s="142" t="s">
        <v>584</v>
      </c>
      <c r="C21" s="201"/>
      <c r="D21" s="193"/>
      <c r="E21" s="195"/>
      <c r="F21" s="195"/>
      <c r="G21" s="227"/>
    </row>
    <row r="22" spans="1:7" ht="15.75" customHeight="1">
      <c r="A22" s="238" t="s">
        <v>585</v>
      </c>
      <c r="B22" s="239"/>
      <c r="C22" s="202"/>
      <c r="D22" s="197"/>
      <c r="E22" s="199"/>
      <c r="F22" s="199"/>
      <c r="G22" s="228"/>
    </row>
    <row r="23" spans="1:7" ht="24" customHeight="1">
      <c r="A23" s="114"/>
      <c r="B23" s="113" t="s">
        <v>586</v>
      </c>
      <c r="C23" s="202"/>
      <c r="D23" s="197"/>
      <c r="E23" s="199"/>
      <c r="F23" s="199"/>
      <c r="G23" s="228"/>
    </row>
    <row r="24" spans="1:7" ht="15.75" customHeight="1">
      <c r="A24" s="240" t="s">
        <v>587</v>
      </c>
      <c r="B24" s="241"/>
      <c r="C24" s="201"/>
      <c r="D24" s="193"/>
      <c r="E24" s="195"/>
      <c r="F24" s="195"/>
      <c r="G24" s="237" t="s">
        <v>588</v>
      </c>
    </row>
    <row r="25" spans="1:7" ht="35.25" customHeight="1" thickBot="1">
      <c r="A25" s="138"/>
      <c r="B25" s="139" t="s">
        <v>589</v>
      </c>
      <c r="C25" s="220"/>
      <c r="D25" s="194"/>
      <c r="E25" s="196"/>
      <c r="F25" s="196"/>
      <c r="G25" s="260"/>
    </row>
    <row r="26" spans="1:7">
      <c r="G26" s="57"/>
    </row>
    <row r="37" spans="7:7">
      <c r="G37" s="26"/>
    </row>
  </sheetData>
  <mergeCells count="66">
    <mergeCell ref="A2:B2"/>
    <mergeCell ref="A3:B3"/>
    <mergeCell ref="A20:B20"/>
    <mergeCell ref="D20:D21"/>
    <mergeCell ref="F20:F21"/>
    <mergeCell ref="C4:C5"/>
    <mergeCell ref="C6:C7"/>
    <mergeCell ref="C8:C9"/>
    <mergeCell ref="C10:C11"/>
    <mergeCell ref="C12:C13"/>
    <mergeCell ref="C14:C15"/>
    <mergeCell ref="C16:C17"/>
    <mergeCell ref="C18:C19"/>
    <mergeCell ref="C20:C21"/>
    <mergeCell ref="A8:B8"/>
    <mergeCell ref="D8:D9"/>
    <mergeCell ref="A6:B6"/>
    <mergeCell ref="D6:D7"/>
    <mergeCell ref="F6:F7"/>
    <mergeCell ref="E6:E7"/>
    <mergeCell ref="F4:F5"/>
    <mergeCell ref="A4:B4"/>
    <mergeCell ref="D4:D5"/>
    <mergeCell ref="F8:F9"/>
    <mergeCell ref="E8:E9"/>
    <mergeCell ref="E4:E5"/>
    <mergeCell ref="G8:G9"/>
    <mergeCell ref="G10:G11"/>
    <mergeCell ref="G6:G7"/>
    <mergeCell ref="E12:E13"/>
    <mergeCell ref="G12:G13"/>
    <mergeCell ref="A10:B10"/>
    <mergeCell ref="D10:D11"/>
    <mergeCell ref="F10:F11"/>
    <mergeCell ref="E10:E11"/>
    <mergeCell ref="A12:B12"/>
    <mergeCell ref="D12:D13"/>
    <mergeCell ref="F12:F13"/>
    <mergeCell ref="G14:G15"/>
    <mergeCell ref="A16:B16"/>
    <mergeCell ref="D16:D17"/>
    <mergeCell ref="F16:F17"/>
    <mergeCell ref="E16:E17"/>
    <mergeCell ref="G16:G17"/>
    <mergeCell ref="A14:B14"/>
    <mergeCell ref="D14:D15"/>
    <mergeCell ref="F14:F15"/>
    <mergeCell ref="E14:E15"/>
    <mergeCell ref="A22:B22"/>
    <mergeCell ref="D22:D23"/>
    <mergeCell ref="F22:F23"/>
    <mergeCell ref="A18:B18"/>
    <mergeCell ref="D18:D19"/>
    <mergeCell ref="F18:F19"/>
    <mergeCell ref="C22:C23"/>
    <mergeCell ref="G24:G25"/>
    <mergeCell ref="E22:E23"/>
    <mergeCell ref="G22:G23"/>
    <mergeCell ref="E18:E19"/>
    <mergeCell ref="E20:E21"/>
    <mergeCell ref="G20:G21"/>
    <mergeCell ref="A24:B24"/>
    <mergeCell ref="D24:D25"/>
    <mergeCell ref="F24:F25"/>
    <mergeCell ref="E24:E25"/>
    <mergeCell ref="C24:C25"/>
  </mergeCells>
  <hyperlinks>
    <hyperlink ref="G18" r:id="rId1" xr:uid="{338941E0-12CA-4C96-B4D1-3C36B442748B}"/>
    <hyperlink ref="G4" r:id="rId2" xr:uid="{5779F2A3-004D-4EEC-B113-14235265E081}"/>
    <hyperlink ref="G6" r:id="rId3" xr:uid="{95201774-E9F9-4D88-BE62-1DD6B94A4F86}"/>
    <hyperlink ref="G20" r:id="rId4" xr:uid="{A25F3445-DF23-4DC2-A2AE-701EA58AB75E}"/>
    <hyperlink ref="G24" r:id="rId5" xr:uid="{512A2A4D-C8E0-46FD-8481-8613877BED53}"/>
    <hyperlink ref="G19" r:id="rId6" xr:uid="{EBD0C167-4C72-4C06-9B7C-EFA9D76A7B9B}"/>
    <hyperlink ref="G8" r:id="rId7" xr:uid="{70D1EACA-5C92-471D-BC8E-EEAC667C3207}"/>
    <hyperlink ref="G10" r:id="rId8" xr:uid="{7B6E2148-97F6-4004-A074-087C65270669}"/>
    <hyperlink ref="G12" r:id="rId9" xr:uid="{AAB7B4B8-F4E6-48D0-88DD-CDF13E70D8E2}"/>
    <hyperlink ref="G14" r:id="rId10" xr:uid="{A91BC674-0CB3-4F4F-A092-808A0F1E2E5A}"/>
    <hyperlink ref="G16" r:id="rId11" xr:uid="{A787FBEF-7250-4DDF-BD0B-F54784B4479C}"/>
    <hyperlink ref="G5" r:id="rId12" xr:uid="{4A2B98D5-6925-48B9-B555-B3771692226C}"/>
  </hyperlinks>
  <pageMargins left="0.7" right="0.7" top="0.75" bottom="0.75" header="0.3" footer="0.3"/>
  <pageSetup paperSize="9" scale="50" orientation="landscape" r:id="rId13"/>
  <legacyDrawing r:id="rId1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C3DC5-7B17-4510-971F-3EDE08CBFA2F}">
  <sheetPr>
    <tabColor theme="7"/>
    <pageSetUpPr fitToPage="1"/>
  </sheetPr>
  <dimension ref="A2:I30"/>
  <sheetViews>
    <sheetView showGridLines="0" zoomScale="80" zoomScaleNormal="80" workbookViewId="0">
      <selection activeCell="E16" sqref="E16:E17"/>
    </sheetView>
  </sheetViews>
  <sheetFormatPr defaultRowHeight="15"/>
  <cols>
    <col min="1" max="1" width="4.28515625" style="6" customWidth="1"/>
    <col min="2" max="2" width="68.28515625" style="6" customWidth="1"/>
    <col min="3" max="3" width="23.85546875" style="6" bestFit="1" customWidth="1"/>
    <col min="4" max="4" width="14.28515625" style="7" customWidth="1"/>
    <col min="5" max="7" width="71.7109375" style="7" customWidth="1"/>
  </cols>
  <sheetData>
    <row r="2" spans="1:9" ht="15.75" customHeight="1" thickBot="1">
      <c r="A2" s="288" t="s">
        <v>590</v>
      </c>
      <c r="B2" s="289"/>
      <c r="C2" s="21"/>
    </row>
    <row r="3" spans="1:9" ht="19.5" thickBot="1">
      <c r="A3" s="224" t="s">
        <v>140</v>
      </c>
      <c r="B3" s="284"/>
      <c r="C3" s="119" t="s">
        <v>239</v>
      </c>
      <c r="D3" s="119" t="s">
        <v>142</v>
      </c>
      <c r="E3" s="120" t="s">
        <v>143</v>
      </c>
      <c r="F3" s="121" t="s">
        <v>144</v>
      </c>
      <c r="G3" s="122" t="s">
        <v>145</v>
      </c>
    </row>
    <row r="4" spans="1:9" ht="15.75" customHeight="1">
      <c r="A4" s="229" t="s">
        <v>591</v>
      </c>
      <c r="B4" s="230"/>
      <c r="C4" s="201"/>
      <c r="D4" s="193"/>
      <c r="E4" s="195"/>
      <c r="F4" s="195"/>
      <c r="G4" s="144" t="s">
        <v>592</v>
      </c>
    </row>
    <row r="5" spans="1:9" ht="30">
      <c r="A5" s="109"/>
      <c r="B5" s="110" t="s">
        <v>593</v>
      </c>
      <c r="C5" s="201"/>
      <c r="D5" s="193"/>
      <c r="E5" s="195"/>
      <c r="F5" s="195"/>
      <c r="G5" s="128" t="s">
        <v>460</v>
      </c>
    </row>
    <row r="6" spans="1:9" ht="15.75" customHeight="1">
      <c r="A6" s="238" t="s">
        <v>594</v>
      </c>
      <c r="B6" s="239"/>
      <c r="C6" s="202"/>
      <c r="D6" s="197"/>
      <c r="E6" s="199"/>
      <c r="F6" s="199"/>
      <c r="G6" s="228"/>
    </row>
    <row r="7" spans="1:9">
      <c r="A7" s="112"/>
      <c r="B7" s="113" t="s">
        <v>595</v>
      </c>
      <c r="C7" s="202"/>
      <c r="D7" s="197"/>
      <c r="E7" s="199"/>
      <c r="F7" s="199"/>
      <c r="G7" s="228"/>
    </row>
    <row r="8" spans="1:9" ht="15.75" customHeight="1">
      <c r="A8" s="240" t="s">
        <v>596</v>
      </c>
      <c r="B8" s="241"/>
      <c r="C8" s="201"/>
      <c r="D8" s="193"/>
      <c r="E8" s="195"/>
      <c r="F8" s="195"/>
      <c r="G8" s="237" t="s">
        <v>597</v>
      </c>
    </row>
    <row r="9" spans="1:9" ht="48">
      <c r="A9" s="111"/>
      <c r="B9" s="110" t="s">
        <v>598</v>
      </c>
      <c r="C9" s="201"/>
      <c r="D9" s="193"/>
      <c r="E9" s="195"/>
      <c r="F9" s="195"/>
      <c r="G9" s="227"/>
      <c r="H9" s="8"/>
    </row>
    <row r="10" spans="1:9" ht="15.75" customHeight="1">
      <c r="A10" s="238" t="s">
        <v>599</v>
      </c>
      <c r="B10" s="239"/>
      <c r="C10" s="202"/>
      <c r="D10" s="197"/>
      <c r="E10" s="199"/>
      <c r="F10" s="199"/>
      <c r="G10" s="226" t="s">
        <v>600</v>
      </c>
    </row>
    <row r="11" spans="1:9" ht="48">
      <c r="A11" s="114"/>
      <c r="B11" s="113" t="s">
        <v>601</v>
      </c>
      <c r="C11" s="202"/>
      <c r="D11" s="197"/>
      <c r="E11" s="199"/>
      <c r="F11" s="199"/>
      <c r="G11" s="228"/>
      <c r="I11" s="13"/>
    </row>
    <row r="12" spans="1:9" ht="15.75" customHeight="1">
      <c r="A12" s="240" t="s">
        <v>602</v>
      </c>
      <c r="B12" s="241"/>
      <c r="C12" s="201"/>
      <c r="D12" s="193"/>
      <c r="E12" s="195"/>
      <c r="F12" s="195"/>
      <c r="G12" s="237" t="s">
        <v>603</v>
      </c>
    </row>
    <row r="13" spans="1:9">
      <c r="A13" s="111"/>
      <c r="B13" s="110" t="s">
        <v>604</v>
      </c>
      <c r="C13" s="201"/>
      <c r="D13" s="193"/>
      <c r="E13" s="195"/>
      <c r="F13" s="195"/>
      <c r="G13" s="227"/>
    </row>
    <row r="14" spans="1:9" ht="30">
      <c r="A14" s="238" t="s">
        <v>605</v>
      </c>
      <c r="B14" s="239"/>
      <c r="C14" s="202"/>
      <c r="D14" s="197"/>
      <c r="E14" s="199"/>
      <c r="F14" s="199"/>
      <c r="G14" s="159" t="s">
        <v>606</v>
      </c>
    </row>
    <row r="15" spans="1:9" ht="30">
      <c r="A15" s="114"/>
      <c r="B15" s="113" t="s">
        <v>607</v>
      </c>
      <c r="C15" s="202"/>
      <c r="D15" s="197"/>
      <c r="E15" s="199"/>
      <c r="F15" s="199"/>
      <c r="G15" s="160" t="s">
        <v>608</v>
      </c>
    </row>
    <row r="16" spans="1:9" ht="30">
      <c r="A16" s="240" t="s">
        <v>609</v>
      </c>
      <c r="B16" s="241"/>
      <c r="C16" s="201"/>
      <c r="D16" s="193"/>
      <c r="E16" s="195"/>
      <c r="F16" s="195"/>
      <c r="G16" s="127" t="s">
        <v>610</v>
      </c>
    </row>
    <row r="17" spans="1:7" ht="30">
      <c r="A17" s="145"/>
      <c r="B17" s="146" t="s">
        <v>611</v>
      </c>
      <c r="C17" s="201"/>
      <c r="D17" s="193"/>
      <c r="E17" s="195"/>
      <c r="F17" s="195"/>
      <c r="G17" s="128" t="s">
        <v>612</v>
      </c>
    </row>
    <row r="18" spans="1:7" ht="15.75" customHeight="1">
      <c r="A18" s="238" t="s">
        <v>613</v>
      </c>
      <c r="B18" s="239"/>
      <c r="C18" s="202"/>
      <c r="D18" s="197"/>
      <c r="E18" s="199"/>
      <c r="F18" s="199"/>
      <c r="G18" s="226" t="s">
        <v>614</v>
      </c>
    </row>
    <row r="19" spans="1:7" ht="24">
      <c r="A19" s="114"/>
      <c r="B19" s="113" t="s">
        <v>615</v>
      </c>
      <c r="C19" s="202"/>
      <c r="D19" s="197"/>
      <c r="E19" s="199"/>
      <c r="F19" s="199"/>
      <c r="G19" s="228"/>
    </row>
    <row r="20" spans="1:7" ht="15.75" customHeight="1">
      <c r="A20" s="240" t="s">
        <v>616</v>
      </c>
      <c r="B20" s="241"/>
      <c r="C20" s="201"/>
      <c r="D20" s="193"/>
      <c r="E20" s="195"/>
      <c r="F20" s="195"/>
      <c r="G20" s="285" t="s">
        <v>617</v>
      </c>
    </row>
    <row r="21" spans="1:7" ht="24">
      <c r="A21" s="145"/>
      <c r="B21" s="146" t="s">
        <v>618</v>
      </c>
      <c r="C21" s="201"/>
      <c r="D21" s="193"/>
      <c r="E21" s="195"/>
      <c r="F21" s="195"/>
      <c r="G21" s="287"/>
    </row>
    <row r="22" spans="1:7" ht="15.75" customHeight="1">
      <c r="A22" s="238" t="s">
        <v>619</v>
      </c>
      <c r="B22" s="239"/>
      <c r="C22" s="202"/>
      <c r="D22" s="197"/>
      <c r="E22" s="199"/>
      <c r="F22" s="199"/>
      <c r="G22" s="226" t="s">
        <v>503</v>
      </c>
    </row>
    <row r="23" spans="1:7" ht="36">
      <c r="A23" s="161"/>
      <c r="B23" s="162" t="s">
        <v>620</v>
      </c>
      <c r="C23" s="202"/>
      <c r="D23" s="197"/>
      <c r="E23" s="199"/>
      <c r="F23" s="199"/>
      <c r="G23" s="290"/>
    </row>
    <row r="24" spans="1:7" ht="15.75" customHeight="1">
      <c r="A24" s="240" t="s">
        <v>621</v>
      </c>
      <c r="B24" s="241"/>
      <c r="C24" s="201"/>
      <c r="D24" s="193"/>
      <c r="E24" s="195"/>
      <c r="F24" s="195"/>
      <c r="G24" s="285" t="s">
        <v>622</v>
      </c>
    </row>
    <row r="25" spans="1:7" ht="15.75" thickBot="1">
      <c r="A25" s="138"/>
      <c r="B25" s="139" t="s">
        <v>623</v>
      </c>
      <c r="C25" s="220"/>
      <c r="D25" s="194"/>
      <c r="E25" s="196"/>
      <c r="F25" s="196"/>
      <c r="G25" s="286"/>
    </row>
    <row r="26" spans="1:7">
      <c r="A26" s="7"/>
      <c r="G26" s="57"/>
    </row>
    <row r="27" spans="1:7">
      <c r="A27" s="7"/>
      <c r="G27" s="57"/>
    </row>
    <row r="28" spans="1:7">
      <c r="A28" s="7"/>
    </row>
    <row r="29" spans="1:7">
      <c r="A29" s="7"/>
    </row>
    <row r="30" spans="1:7">
      <c r="A30" s="7"/>
    </row>
  </sheetData>
  <mergeCells count="65">
    <mergeCell ref="G8:G9"/>
    <mergeCell ref="G10:G11"/>
    <mergeCell ref="E12:E13"/>
    <mergeCell ref="E4:E5"/>
    <mergeCell ref="C4:C5"/>
    <mergeCell ref="C6:C7"/>
    <mergeCell ref="C12:C13"/>
    <mergeCell ref="G6:G7"/>
    <mergeCell ref="D6:D7"/>
    <mergeCell ref="F6:F7"/>
    <mergeCell ref="E6:E7"/>
    <mergeCell ref="D12:D13"/>
    <mergeCell ref="F12:F13"/>
    <mergeCell ref="A6:B6"/>
    <mergeCell ref="C8:C9"/>
    <mergeCell ref="D10:D11"/>
    <mergeCell ref="F10:F11"/>
    <mergeCell ref="E10:E11"/>
    <mergeCell ref="A8:B8"/>
    <mergeCell ref="D8:D9"/>
    <mergeCell ref="F8:F9"/>
    <mergeCell ref="E8:E9"/>
    <mergeCell ref="C10:C11"/>
    <mergeCell ref="F20:F21"/>
    <mergeCell ref="D20:D21"/>
    <mergeCell ref="G18:G19"/>
    <mergeCell ref="G12:G13"/>
    <mergeCell ref="E14:E15"/>
    <mergeCell ref="D14:D15"/>
    <mergeCell ref="F14:F15"/>
    <mergeCell ref="F18:F19"/>
    <mergeCell ref="E18:E19"/>
    <mergeCell ref="D18:D19"/>
    <mergeCell ref="E22:E23"/>
    <mergeCell ref="C22:C23"/>
    <mergeCell ref="D22:D23"/>
    <mergeCell ref="F22:F23"/>
    <mergeCell ref="G22:G23"/>
    <mergeCell ref="A12:B12"/>
    <mergeCell ref="C24:C25"/>
    <mergeCell ref="A16:B16"/>
    <mergeCell ref="A14:B14"/>
    <mergeCell ref="A20:B20"/>
    <mergeCell ref="A18:B18"/>
    <mergeCell ref="C16:C17"/>
    <mergeCell ref="C18:C19"/>
    <mergeCell ref="C20:C21"/>
    <mergeCell ref="A22:B22"/>
    <mergeCell ref="C14:C15"/>
    <mergeCell ref="G24:G25"/>
    <mergeCell ref="G20:G21"/>
    <mergeCell ref="E20:E21"/>
    <mergeCell ref="A2:B2"/>
    <mergeCell ref="A3:B3"/>
    <mergeCell ref="A24:B24"/>
    <mergeCell ref="D24:D25"/>
    <mergeCell ref="F24:F25"/>
    <mergeCell ref="E24:E25"/>
    <mergeCell ref="D16:D17"/>
    <mergeCell ref="F16:F17"/>
    <mergeCell ref="E16:E17"/>
    <mergeCell ref="A4:B4"/>
    <mergeCell ref="A10:B10"/>
    <mergeCell ref="F4:F5"/>
    <mergeCell ref="D4:D5"/>
  </mergeCells>
  <hyperlinks>
    <hyperlink ref="G12" r:id="rId1" xr:uid="{3BBC7CB5-9FEC-4676-87A8-22BDE5615FCB}"/>
    <hyperlink ref="G8" r:id="rId2" xr:uid="{D57C43AD-81C0-459D-95FE-D3DDC508DDC9}"/>
    <hyperlink ref="G14" r:id="rId3" xr:uid="{DB751D70-A0A4-4ABB-9445-7B249A12C86C}"/>
    <hyperlink ref="G18" r:id="rId4" xr:uid="{D048580C-1DCD-43FB-8E51-5CF80B0B9846}"/>
    <hyperlink ref="G22" r:id="rId5" xr:uid="{0A9188C4-A584-4515-88A3-B29B8714AF78}"/>
    <hyperlink ref="G5" r:id="rId6" xr:uid="{C4A0EC8F-2D15-4B81-BB46-F586FABBB9A9}"/>
    <hyperlink ref="G4" r:id="rId7" xr:uid="{4C8F099F-EBA8-4E57-B0F2-7714FCF971AF}"/>
    <hyperlink ref="G24" r:id="rId8" xr:uid="{DACB059C-2EA8-4CFD-A78B-303B43282EB8}"/>
    <hyperlink ref="G16" r:id="rId9" xr:uid="{4FA854B9-27E6-4B39-8557-C97077F2AD1A}"/>
    <hyperlink ref="G17" r:id="rId10" xr:uid="{28963D8B-4528-44CA-BE25-4067CE5F6B7E}"/>
    <hyperlink ref="G10" r:id="rId11" xr:uid="{DE7446B6-537F-4E4C-ADC5-0D89F94A43BB}"/>
    <hyperlink ref="G20" r:id="rId12" xr:uid="{F2A598C0-BB0E-4090-80DA-4A90D821F897}"/>
    <hyperlink ref="G15" r:id="rId13" xr:uid="{4E68D604-6274-4827-B94C-2B607A9CC2AA}"/>
  </hyperlinks>
  <pageMargins left="0.7" right="0.7" top="0.75" bottom="0.75" header="0.3" footer="0.3"/>
  <pageSetup paperSize="9" scale="50" orientation="landscape" r:id="rId14"/>
  <legacyDrawing r:id="rId1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9B31-6F88-4A32-874E-9026827CDAF9}">
  <sheetPr>
    <tabColor theme="9" tint="0.39997558519241921"/>
    <pageSetUpPr fitToPage="1"/>
  </sheetPr>
  <dimension ref="A2:P178"/>
  <sheetViews>
    <sheetView showGridLines="0" showZeros="0" zoomScale="80" zoomScaleNormal="80" workbookViewId="0"/>
  </sheetViews>
  <sheetFormatPr defaultRowHeight="15"/>
  <cols>
    <col min="1" max="1" width="71.140625" bestFit="1" customWidth="1"/>
    <col min="2" max="2" width="20" bestFit="1" customWidth="1"/>
    <col min="3" max="11" width="20" customWidth="1"/>
  </cols>
  <sheetData>
    <row r="2" spans="1:16" ht="18.75">
      <c r="A2" s="1" t="s">
        <v>624</v>
      </c>
      <c r="B2" s="1"/>
      <c r="C2" s="1"/>
      <c r="D2" s="1"/>
    </row>
    <row r="3" spans="1:16" ht="15.75" thickBot="1"/>
    <row r="4" spans="1:16">
      <c r="A4" s="316" t="s">
        <v>140</v>
      </c>
      <c r="B4" s="294" t="s">
        <v>625</v>
      </c>
      <c r="C4" s="294" t="s">
        <v>626</v>
      </c>
      <c r="D4" s="294" t="s">
        <v>627</v>
      </c>
      <c r="E4" s="291" t="s">
        <v>628</v>
      </c>
      <c r="F4" s="292"/>
      <c r="G4" s="292"/>
      <c r="H4" s="292"/>
      <c r="I4" s="292"/>
      <c r="J4" s="293"/>
      <c r="K4" s="84"/>
    </row>
    <row r="5" spans="1:16" ht="15.75" thickBot="1">
      <c r="A5" s="317"/>
      <c r="B5" s="295"/>
      <c r="C5" s="295"/>
      <c r="D5" s="295"/>
      <c r="E5" s="85" t="s">
        <v>629</v>
      </c>
      <c r="F5" s="86" t="s">
        <v>630</v>
      </c>
      <c r="G5" s="86" t="s">
        <v>631</v>
      </c>
      <c r="H5" s="86" t="s">
        <v>632</v>
      </c>
      <c r="I5" s="86" t="s">
        <v>633</v>
      </c>
      <c r="J5" s="87" t="s">
        <v>634</v>
      </c>
      <c r="K5" s="88" t="s">
        <v>635</v>
      </c>
      <c r="M5" s="9"/>
      <c r="P5" s="8"/>
    </row>
    <row r="6" spans="1:16">
      <c r="A6" s="89">
        <f>Lämmitys!E4</f>
        <v>0</v>
      </c>
      <c r="B6" s="90" t="s">
        <v>636</v>
      </c>
      <c r="C6" s="70"/>
      <c r="D6" s="71" t="str">
        <f>IFERROR((C6/(F6+H6+J6)),"")</f>
        <v/>
      </c>
      <c r="E6" s="72"/>
      <c r="F6" s="73"/>
      <c r="G6" s="73"/>
      <c r="H6" s="73"/>
      <c r="I6" s="73"/>
      <c r="J6" s="73"/>
      <c r="K6" s="74"/>
    </row>
    <row r="7" spans="1:16">
      <c r="A7" s="91">
        <f>Lämmitys!E6</f>
        <v>0</v>
      </c>
      <c r="B7" s="92" t="s">
        <v>636</v>
      </c>
      <c r="C7" s="75"/>
      <c r="D7" s="76" t="str">
        <f>IFERROR((C7/(F7+H7+J7)),"")</f>
        <v/>
      </c>
      <c r="E7" s="77"/>
      <c r="F7" s="78"/>
      <c r="G7" s="78"/>
      <c r="H7" s="78"/>
      <c r="I7" s="78"/>
      <c r="J7" s="78"/>
      <c r="K7" s="79"/>
    </row>
    <row r="8" spans="1:16">
      <c r="A8" s="91">
        <f>Lämmitys!E8</f>
        <v>0</v>
      </c>
      <c r="B8" s="92" t="s">
        <v>636</v>
      </c>
      <c r="C8" s="75"/>
      <c r="D8" s="76" t="str">
        <f t="shared" ref="D8:D14" si="0">IFERROR((C8/(F8+H8+J8)),"")</f>
        <v/>
      </c>
      <c r="E8" s="77"/>
      <c r="F8" s="78"/>
      <c r="G8" s="78"/>
      <c r="H8" s="78"/>
      <c r="I8" s="78"/>
      <c r="J8" s="78"/>
      <c r="K8" s="79"/>
    </row>
    <row r="9" spans="1:16">
      <c r="A9" s="91">
        <f>Lämmitys!E10</f>
        <v>0</v>
      </c>
      <c r="B9" s="92" t="s">
        <v>636</v>
      </c>
      <c r="C9" s="75"/>
      <c r="D9" s="76" t="str">
        <f t="shared" si="0"/>
        <v/>
      </c>
      <c r="E9" s="77"/>
      <c r="F9" s="78"/>
      <c r="G9" s="78"/>
      <c r="H9" s="78"/>
      <c r="I9" s="78"/>
      <c r="J9" s="78"/>
      <c r="K9" s="79"/>
    </row>
    <row r="10" spans="1:16">
      <c r="A10" s="91">
        <f>Lämmitys!E12</f>
        <v>0</v>
      </c>
      <c r="B10" s="92" t="s">
        <v>636</v>
      </c>
      <c r="C10" s="75"/>
      <c r="D10" s="76" t="str">
        <f t="shared" si="0"/>
        <v/>
      </c>
      <c r="E10" s="77"/>
      <c r="F10" s="78"/>
      <c r="G10" s="78"/>
      <c r="H10" s="78"/>
      <c r="I10" s="78"/>
      <c r="J10" s="78"/>
      <c r="K10" s="79"/>
    </row>
    <row r="11" spans="1:16">
      <c r="A11" s="91">
        <f>Lämmitys!E14</f>
        <v>0</v>
      </c>
      <c r="B11" s="92" t="s">
        <v>636</v>
      </c>
      <c r="C11" s="75"/>
      <c r="D11" s="76" t="str">
        <f t="shared" si="0"/>
        <v/>
      </c>
      <c r="E11" s="77"/>
      <c r="F11" s="78"/>
      <c r="G11" s="78"/>
      <c r="H11" s="78"/>
      <c r="I11" s="78"/>
      <c r="J11" s="78"/>
      <c r="K11" s="79"/>
    </row>
    <row r="12" spans="1:16">
      <c r="A12" s="91">
        <f>Lämmitys!E16</f>
        <v>0</v>
      </c>
      <c r="B12" s="92" t="s">
        <v>636</v>
      </c>
      <c r="C12" s="75"/>
      <c r="D12" s="76" t="str">
        <f t="shared" si="0"/>
        <v/>
      </c>
      <c r="E12" s="77"/>
      <c r="F12" s="78"/>
      <c r="G12" s="78"/>
      <c r="H12" s="78"/>
      <c r="I12" s="78"/>
      <c r="J12" s="78"/>
      <c r="K12" s="79"/>
    </row>
    <row r="13" spans="1:16">
      <c r="A13" s="91">
        <f>Lämmitys!E18</f>
        <v>0</v>
      </c>
      <c r="B13" s="92" t="s">
        <v>636</v>
      </c>
      <c r="C13" s="75"/>
      <c r="D13" s="76" t="str">
        <f t="shared" si="0"/>
        <v/>
      </c>
      <c r="E13" s="77"/>
      <c r="F13" s="78"/>
      <c r="G13" s="78"/>
      <c r="H13" s="78"/>
      <c r="I13" s="78"/>
      <c r="J13" s="78"/>
      <c r="K13" s="79"/>
    </row>
    <row r="14" spans="1:16">
      <c r="A14" s="91">
        <f>Lämmitys!E20</f>
        <v>0</v>
      </c>
      <c r="B14" s="92" t="s">
        <v>636</v>
      </c>
      <c r="C14" s="75"/>
      <c r="D14" s="76" t="str">
        <f t="shared" si="0"/>
        <v/>
      </c>
      <c r="E14" s="77"/>
      <c r="F14" s="78"/>
      <c r="G14" s="78"/>
      <c r="H14" s="78"/>
      <c r="I14" s="78"/>
      <c r="J14" s="78"/>
      <c r="K14" s="79"/>
    </row>
    <row r="15" spans="1:16">
      <c r="A15" s="91">
        <f>Lämmitys!E22</f>
        <v>0</v>
      </c>
      <c r="B15" s="92" t="s">
        <v>636</v>
      </c>
      <c r="C15" s="75"/>
      <c r="D15" s="76" t="str">
        <f t="shared" ref="D15:D23" si="1">IFERROR((C15/(F15+H15+J15)),"")</f>
        <v/>
      </c>
      <c r="E15" s="77"/>
      <c r="F15" s="78"/>
      <c r="G15" s="78"/>
      <c r="H15" s="78"/>
      <c r="I15" s="78"/>
      <c r="J15" s="78"/>
      <c r="K15" s="79"/>
    </row>
    <row r="16" spans="1:16">
      <c r="A16" s="91">
        <f>Lämmitys!E24</f>
        <v>0</v>
      </c>
      <c r="B16" s="92" t="s">
        <v>636</v>
      </c>
      <c r="C16" s="75"/>
      <c r="D16" s="76" t="str">
        <f t="shared" si="1"/>
        <v/>
      </c>
      <c r="E16" s="77"/>
      <c r="F16" s="78"/>
      <c r="G16" s="78"/>
      <c r="H16" s="78"/>
      <c r="I16" s="78"/>
      <c r="J16" s="78"/>
      <c r="K16" s="79"/>
    </row>
    <row r="17" spans="1:11">
      <c r="A17" s="91">
        <f>Lämmitys!E26</f>
        <v>0</v>
      </c>
      <c r="B17" s="92" t="s">
        <v>636</v>
      </c>
      <c r="C17" s="75"/>
      <c r="D17" s="76" t="str">
        <f t="shared" si="1"/>
        <v/>
      </c>
      <c r="E17" s="77"/>
      <c r="F17" s="78"/>
      <c r="G17" s="78"/>
      <c r="H17" s="78"/>
      <c r="I17" s="78"/>
      <c r="J17" s="78"/>
      <c r="K17" s="79"/>
    </row>
    <row r="18" spans="1:11">
      <c r="A18" s="91">
        <f>Lämmitys!E28</f>
        <v>0</v>
      </c>
      <c r="B18" s="92" t="s">
        <v>636</v>
      </c>
      <c r="C18" s="75"/>
      <c r="D18" s="76" t="str">
        <f t="shared" si="1"/>
        <v/>
      </c>
      <c r="E18" s="77"/>
      <c r="F18" s="78"/>
      <c r="G18" s="78"/>
      <c r="H18" s="78"/>
      <c r="I18" s="78"/>
      <c r="J18" s="78"/>
      <c r="K18" s="79"/>
    </row>
    <row r="19" spans="1:11">
      <c r="A19" s="91">
        <f>Lämmitys!E30</f>
        <v>0</v>
      </c>
      <c r="B19" s="92" t="s">
        <v>636</v>
      </c>
      <c r="C19" s="75"/>
      <c r="D19" s="76" t="str">
        <f t="shared" si="1"/>
        <v/>
      </c>
      <c r="E19" s="77"/>
      <c r="F19" s="78"/>
      <c r="G19" s="78"/>
      <c r="H19" s="78"/>
      <c r="I19" s="78"/>
      <c r="J19" s="78"/>
      <c r="K19" s="79"/>
    </row>
    <row r="20" spans="1:11">
      <c r="A20" s="91">
        <f>Lämmitys!E32</f>
        <v>0</v>
      </c>
      <c r="B20" s="92" t="s">
        <v>636</v>
      </c>
      <c r="C20" s="75"/>
      <c r="D20" s="76" t="str">
        <f t="shared" si="1"/>
        <v/>
      </c>
      <c r="E20" s="77"/>
      <c r="F20" s="78"/>
      <c r="G20" s="78"/>
      <c r="H20" s="78"/>
      <c r="I20" s="78"/>
      <c r="J20" s="78"/>
      <c r="K20" s="79"/>
    </row>
    <row r="21" spans="1:11">
      <c r="A21" s="91">
        <f>Lämmitys!E34</f>
        <v>0</v>
      </c>
      <c r="B21" s="92" t="s">
        <v>636</v>
      </c>
      <c r="C21" s="75"/>
      <c r="D21" s="76" t="str">
        <f t="shared" si="1"/>
        <v/>
      </c>
      <c r="E21" s="77"/>
      <c r="F21" s="78"/>
      <c r="G21" s="78"/>
      <c r="H21" s="78"/>
      <c r="I21" s="78"/>
      <c r="J21" s="78"/>
      <c r="K21" s="79"/>
    </row>
    <row r="22" spans="1:11">
      <c r="A22" s="91">
        <f>Lämmitys!E36</f>
        <v>0</v>
      </c>
      <c r="B22" s="92" t="s">
        <v>636</v>
      </c>
      <c r="C22" s="75"/>
      <c r="D22" s="76" t="str">
        <f t="shared" si="1"/>
        <v/>
      </c>
      <c r="E22" s="77"/>
      <c r="F22" s="78"/>
      <c r="G22" s="78"/>
      <c r="H22" s="78"/>
      <c r="I22" s="78"/>
      <c r="J22" s="78"/>
      <c r="K22" s="79"/>
    </row>
    <row r="23" spans="1:11">
      <c r="A23" s="91">
        <f>Lämmitys!E38</f>
        <v>0</v>
      </c>
      <c r="B23" s="92" t="s">
        <v>636</v>
      </c>
      <c r="C23" s="75"/>
      <c r="D23" s="76" t="str">
        <f t="shared" si="1"/>
        <v/>
      </c>
      <c r="E23" s="77"/>
      <c r="F23" s="78"/>
      <c r="G23" s="78"/>
      <c r="H23" s="78"/>
      <c r="I23" s="78"/>
      <c r="J23" s="78"/>
      <c r="K23" s="79"/>
    </row>
    <row r="24" spans="1:11">
      <c r="A24" s="91">
        <f>Lämmitys!E40</f>
        <v>0</v>
      </c>
      <c r="B24" s="92" t="s">
        <v>636</v>
      </c>
      <c r="C24" s="75"/>
      <c r="D24" s="76" t="str">
        <f t="shared" ref="D24:D32" si="2">IFERROR((C24/(F24+H24+J24)),"")</f>
        <v/>
      </c>
      <c r="E24" s="77"/>
      <c r="F24" s="78"/>
      <c r="G24" s="78"/>
      <c r="H24" s="78"/>
      <c r="I24" s="78"/>
      <c r="J24" s="78"/>
      <c r="K24" s="79"/>
    </row>
    <row r="25" spans="1:11">
      <c r="A25" s="91">
        <f>Lämmitys!E42</f>
        <v>0</v>
      </c>
      <c r="B25" s="92" t="s">
        <v>636</v>
      </c>
      <c r="C25" s="75"/>
      <c r="D25" s="76" t="str">
        <f t="shared" si="2"/>
        <v/>
      </c>
      <c r="E25" s="77"/>
      <c r="F25" s="78"/>
      <c r="G25" s="78"/>
      <c r="H25" s="78"/>
      <c r="I25" s="78"/>
      <c r="J25" s="78"/>
      <c r="K25" s="79"/>
    </row>
    <row r="26" spans="1:11">
      <c r="A26" s="91">
        <f>Lämmitys!E44</f>
        <v>0</v>
      </c>
      <c r="B26" s="92" t="s">
        <v>636</v>
      </c>
      <c r="C26" s="75"/>
      <c r="D26" s="76" t="str">
        <f t="shared" si="2"/>
        <v/>
      </c>
      <c r="E26" s="77"/>
      <c r="F26" s="78"/>
      <c r="G26" s="78"/>
      <c r="H26" s="78"/>
      <c r="I26" s="78"/>
      <c r="J26" s="78"/>
      <c r="K26" s="79"/>
    </row>
    <row r="27" spans="1:11">
      <c r="A27" s="91">
        <f>Lämmitys!E46</f>
        <v>0</v>
      </c>
      <c r="B27" s="92" t="s">
        <v>636</v>
      </c>
      <c r="C27" s="75"/>
      <c r="D27" s="76" t="str">
        <f t="shared" si="2"/>
        <v/>
      </c>
      <c r="E27" s="77"/>
      <c r="F27" s="78"/>
      <c r="G27" s="78"/>
      <c r="H27" s="78"/>
      <c r="I27" s="78"/>
      <c r="J27" s="78"/>
      <c r="K27" s="79"/>
    </row>
    <row r="28" spans="1:11">
      <c r="A28" s="91">
        <f>Lämmitys!E48</f>
        <v>0</v>
      </c>
      <c r="B28" s="92" t="s">
        <v>636</v>
      </c>
      <c r="C28" s="75"/>
      <c r="D28" s="76" t="str">
        <f t="shared" si="2"/>
        <v/>
      </c>
      <c r="E28" s="77"/>
      <c r="F28" s="78"/>
      <c r="G28" s="78"/>
      <c r="H28" s="78"/>
      <c r="I28" s="78"/>
      <c r="J28" s="78"/>
      <c r="K28" s="79"/>
    </row>
    <row r="29" spans="1:11">
      <c r="A29" s="91">
        <f>Lämmitys!E50</f>
        <v>0</v>
      </c>
      <c r="B29" s="92" t="s">
        <v>636</v>
      </c>
      <c r="C29" s="75"/>
      <c r="D29" s="76" t="str">
        <f t="shared" si="2"/>
        <v/>
      </c>
      <c r="E29" s="77"/>
      <c r="F29" s="78"/>
      <c r="G29" s="78"/>
      <c r="H29" s="78"/>
      <c r="I29" s="78"/>
      <c r="J29" s="78"/>
      <c r="K29" s="79"/>
    </row>
    <row r="30" spans="1:11">
      <c r="A30" s="91">
        <f>Lämmitys!E52</f>
        <v>0</v>
      </c>
      <c r="B30" s="92" t="s">
        <v>636</v>
      </c>
      <c r="C30" s="75"/>
      <c r="D30" s="76" t="str">
        <f t="shared" si="2"/>
        <v/>
      </c>
      <c r="E30" s="77"/>
      <c r="F30" s="78"/>
      <c r="G30" s="78"/>
      <c r="H30" s="78"/>
      <c r="I30" s="78"/>
      <c r="J30" s="78"/>
      <c r="K30" s="79"/>
    </row>
    <row r="31" spans="1:11">
      <c r="A31" s="91">
        <f>Vesi!E4</f>
        <v>0</v>
      </c>
      <c r="B31" s="92" t="s">
        <v>131</v>
      </c>
      <c r="C31" s="75"/>
      <c r="D31" s="76" t="str">
        <f t="shared" si="2"/>
        <v/>
      </c>
      <c r="E31" s="77"/>
      <c r="F31" s="78"/>
      <c r="G31" s="78"/>
      <c r="H31" s="78"/>
      <c r="I31" s="78"/>
      <c r="J31" s="78"/>
      <c r="K31" s="79"/>
    </row>
    <row r="32" spans="1:11">
      <c r="A32" s="91">
        <f>Vesi!E6</f>
        <v>0</v>
      </c>
      <c r="B32" s="92" t="s">
        <v>131</v>
      </c>
      <c r="C32" s="75"/>
      <c r="D32" s="76" t="str">
        <f t="shared" si="2"/>
        <v/>
      </c>
      <c r="E32" s="77"/>
      <c r="F32" s="78"/>
      <c r="G32" s="78"/>
      <c r="H32" s="78"/>
      <c r="I32" s="78"/>
      <c r="J32" s="78"/>
      <c r="K32" s="79"/>
    </row>
    <row r="33" spans="1:11">
      <c r="A33" s="91">
        <f>Vesi!E8</f>
        <v>0</v>
      </c>
      <c r="B33" s="92" t="s">
        <v>131</v>
      </c>
      <c r="C33" s="75"/>
      <c r="D33" s="76" t="str">
        <f t="shared" ref="D33:D41" si="3">IFERROR((C33/(F33+H33+J33)),"")</f>
        <v/>
      </c>
      <c r="E33" s="77"/>
      <c r="F33" s="78"/>
      <c r="G33" s="78"/>
      <c r="H33" s="78"/>
      <c r="I33" s="78"/>
      <c r="J33" s="78"/>
      <c r="K33" s="79"/>
    </row>
    <row r="34" spans="1:11">
      <c r="A34" s="91">
        <f>Vesi!E10</f>
        <v>0</v>
      </c>
      <c r="B34" s="92" t="s">
        <v>131</v>
      </c>
      <c r="C34" s="75"/>
      <c r="D34" s="76" t="str">
        <f t="shared" si="3"/>
        <v/>
      </c>
      <c r="E34" s="77"/>
      <c r="F34" s="78"/>
      <c r="G34" s="78"/>
      <c r="H34" s="78"/>
      <c r="I34" s="78"/>
      <c r="J34" s="78"/>
      <c r="K34" s="79"/>
    </row>
    <row r="35" spans="1:11">
      <c r="A35" s="91">
        <f>Vesi!E12</f>
        <v>0</v>
      </c>
      <c r="B35" s="92" t="s">
        <v>131</v>
      </c>
      <c r="C35" s="75"/>
      <c r="D35" s="76" t="str">
        <f t="shared" si="3"/>
        <v/>
      </c>
      <c r="E35" s="77"/>
      <c r="F35" s="78"/>
      <c r="G35" s="78"/>
      <c r="H35" s="78"/>
      <c r="I35" s="78"/>
      <c r="J35" s="78"/>
      <c r="K35" s="79"/>
    </row>
    <row r="36" spans="1:11">
      <c r="A36" s="91">
        <f>Vesi!E14</f>
        <v>0</v>
      </c>
      <c r="B36" s="92" t="s">
        <v>131</v>
      </c>
      <c r="C36" s="75"/>
      <c r="D36" s="76" t="str">
        <f t="shared" si="3"/>
        <v/>
      </c>
      <c r="E36" s="77"/>
      <c r="F36" s="78"/>
      <c r="G36" s="78"/>
      <c r="H36" s="78"/>
      <c r="I36" s="78"/>
      <c r="J36" s="78"/>
      <c r="K36" s="79"/>
    </row>
    <row r="37" spans="1:11">
      <c r="A37" s="91">
        <f>Vesi!E16</f>
        <v>0</v>
      </c>
      <c r="B37" s="92" t="s">
        <v>131</v>
      </c>
      <c r="C37" s="75"/>
      <c r="D37" s="76" t="str">
        <f t="shared" si="3"/>
        <v/>
      </c>
      <c r="E37" s="77"/>
      <c r="F37" s="78"/>
      <c r="G37" s="78"/>
      <c r="H37" s="78"/>
      <c r="I37" s="78"/>
      <c r="J37" s="78"/>
      <c r="K37" s="79"/>
    </row>
    <row r="38" spans="1:11">
      <c r="A38" s="91">
        <f>Vesi!E18</f>
        <v>0</v>
      </c>
      <c r="B38" s="92" t="s">
        <v>131</v>
      </c>
      <c r="C38" s="75"/>
      <c r="D38" s="76" t="str">
        <f t="shared" si="3"/>
        <v/>
      </c>
      <c r="E38" s="77"/>
      <c r="F38" s="78"/>
      <c r="G38" s="78"/>
      <c r="H38" s="78"/>
      <c r="I38" s="78"/>
      <c r="J38" s="78"/>
      <c r="K38" s="79"/>
    </row>
    <row r="39" spans="1:11">
      <c r="A39" s="91">
        <f>Ilmanvaihto!E4</f>
        <v>0</v>
      </c>
      <c r="B39" s="92" t="s">
        <v>59</v>
      </c>
      <c r="C39" s="75"/>
      <c r="D39" s="76" t="str">
        <f t="shared" si="3"/>
        <v/>
      </c>
      <c r="E39" s="77"/>
      <c r="F39" s="78"/>
      <c r="G39" s="78"/>
      <c r="H39" s="78"/>
      <c r="I39" s="78"/>
      <c r="J39" s="78"/>
      <c r="K39" s="79"/>
    </row>
    <row r="40" spans="1:11">
      <c r="A40" s="91">
        <f>Ilmanvaihto!E6</f>
        <v>0</v>
      </c>
      <c r="B40" s="92" t="s">
        <v>59</v>
      </c>
      <c r="C40" s="75"/>
      <c r="D40" s="76" t="str">
        <f t="shared" si="3"/>
        <v/>
      </c>
      <c r="E40" s="77"/>
      <c r="F40" s="78"/>
      <c r="G40" s="78"/>
      <c r="H40" s="78"/>
      <c r="I40" s="78"/>
      <c r="J40" s="78"/>
      <c r="K40" s="79"/>
    </row>
    <row r="41" spans="1:11">
      <c r="A41" s="91">
        <f>Ilmanvaihto!E8</f>
        <v>0</v>
      </c>
      <c r="B41" s="92" t="s">
        <v>59</v>
      </c>
      <c r="C41" s="75"/>
      <c r="D41" s="76" t="str">
        <f t="shared" si="3"/>
        <v/>
      </c>
      <c r="E41" s="77"/>
      <c r="F41" s="78"/>
      <c r="G41" s="78"/>
      <c r="H41" s="78"/>
      <c r="I41" s="78"/>
      <c r="J41" s="78"/>
      <c r="K41" s="79"/>
    </row>
    <row r="42" spans="1:11">
      <c r="A42" s="91">
        <f>Ilmanvaihto!E10</f>
        <v>0</v>
      </c>
      <c r="B42" s="92" t="s">
        <v>59</v>
      </c>
      <c r="C42" s="75"/>
      <c r="D42" s="76" t="str">
        <f t="shared" ref="D42:D48" si="4">IFERROR((C42/(F42+H42+J42)),"")</f>
        <v/>
      </c>
      <c r="E42" s="77"/>
      <c r="F42" s="78"/>
      <c r="G42" s="78"/>
      <c r="H42" s="78"/>
      <c r="I42" s="78"/>
      <c r="J42" s="78"/>
      <c r="K42" s="79"/>
    </row>
    <row r="43" spans="1:11">
      <c r="A43" s="91">
        <f>Ilmanvaihto!E12</f>
        <v>0</v>
      </c>
      <c r="B43" s="92" t="s">
        <v>59</v>
      </c>
      <c r="C43" s="75"/>
      <c r="D43" s="76" t="str">
        <f t="shared" si="4"/>
        <v/>
      </c>
      <c r="E43" s="77"/>
      <c r="F43" s="78"/>
      <c r="G43" s="78"/>
      <c r="H43" s="78"/>
      <c r="I43" s="78"/>
      <c r="J43" s="78"/>
      <c r="K43" s="79"/>
    </row>
    <row r="44" spans="1:11">
      <c r="A44" s="91">
        <f>Ilmanvaihto!E14</f>
        <v>0</v>
      </c>
      <c r="B44" s="92" t="s">
        <v>59</v>
      </c>
      <c r="C44" s="75"/>
      <c r="D44" s="76" t="str">
        <f t="shared" si="4"/>
        <v/>
      </c>
      <c r="E44" s="77"/>
      <c r="F44" s="78"/>
      <c r="G44" s="78"/>
      <c r="H44" s="78"/>
      <c r="I44" s="78"/>
      <c r="J44" s="78"/>
      <c r="K44" s="79"/>
    </row>
    <row r="45" spans="1:11">
      <c r="A45" s="91">
        <f>Ilmanvaihto!E16</f>
        <v>0</v>
      </c>
      <c r="B45" s="92" t="s">
        <v>59</v>
      </c>
      <c r="C45" s="75"/>
      <c r="D45" s="76" t="str">
        <f t="shared" si="4"/>
        <v/>
      </c>
      <c r="E45" s="77"/>
      <c r="F45" s="78"/>
      <c r="G45" s="78"/>
      <c r="H45" s="78"/>
      <c r="I45" s="78"/>
      <c r="J45" s="78"/>
      <c r="K45" s="79"/>
    </row>
    <row r="46" spans="1:11">
      <c r="A46" s="91">
        <f>Ilmanvaihto!E18</f>
        <v>0</v>
      </c>
      <c r="B46" s="92" t="s">
        <v>59</v>
      </c>
      <c r="C46" s="75"/>
      <c r="D46" s="76" t="str">
        <f t="shared" si="4"/>
        <v/>
      </c>
      <c r="E46" s="77"/>
      <c r="F46" s="78"/>
      <c r="G46" s="78"/>
      <c r="H46" s="78"/>
      <c r="I46" s="78"/>
      <c r="J46" s="78"/>
      <c r="K46" s="79"/>
    </row>
    <row r="47" spans="1:11">
      <c r="A47" s="91">
        <f>Ilmanvaihto!E20</f>
        <v>0</v>
      </c>
      <c r="B47" s="92" t="s">
        <v>59</v>
      </c>
      <c r="C47" s="75"/>
      <c r="D47" s="76" t="str">
        <f t="shared" si="4"/>
        <v/>
      </c>
      <c r="E47" s="77"/>
      <c r="F47" s="78"/>
      <c r="G47" s="78"/>
      <c r="H47" s="78"/>
      <c r="I47" s="78"/>
      <c r="J47" s="78"/>
      <c r="K47" s="79"/>
    </row>
    <row r="48" spans="1:11">
      <c r="A48" s="91">
        <f>Ilmanvaihto!E22</f>
        <v>0</v>
      </c>
      <c r="B48" s="92" t="s">
        <v>59</v>
      </c>
      <c r="C48" s="75"/>
      <c r="D48" s="76" t="str">
        <f t="shared" si="4"/>
        <v/>
      </c>
      <c r="E48" s="77"/>
      <c r="F48" s="78"/>
      <c r="G48" s="78"/>
      <c r="H48" s="78"/>
      <c r="I48" s="78"/>
      <c r="J48" s="78"/>
      <c r="K48" s="79"/>
    </row>
    <row r="49" spans="1:11">
      <c r="A49" s="91">
        <f>Ilmanvaihto!E24</f>
        <v>0</v>
      </c>
      <c r="B49" s="92" t="s">
        <v>59</v>
      </c>
      <c r="C49" s="75"/>
      <c r="D49" s="76" t="str">
        <f t="shared" ref="D49:D50" si="5">IFERROR((C49/(F49+H49+J49)),"")</f>
        <v/>
      </c>
      <c r="E49" s="77"/>
      <c r="F49" s="78"/>
      <c r="G49" s="78"/>
      <c r="H49" s="78"/>
      <c r="I49" s="78"/>
      <c r="J49" s="78"/>
      <c r="K49" s="79"/>
    </row>
    <row r="50" spans="1:11">
      <c r="A50" s="91">
        <f>Ilmanvaihto!E26</f>
        <v>0</v>
      </c>
      <c r="B50" s="92" t="s">
        <v>59</v>
      </c>
      <c r="C50" s="75"/>
      <c r="D50" s="76" t="str">
        <f t="shared" si="5"/>
        <v/>
      </c>
      <c r="E50" s="77"/>
      <c r="F50" s="78"/>
      <c r="G50" s="78"/>
      <c r="H50" s="78"/>
      <c r="I50" s="78"/>
      <c r="J50" s="78"/>
      <c r="K50" s="79"/>
    </row>
    <row r="51" spans="1:11">
      <c r="A51" s="91">
        <f>Ilmanvaihto!E28</f>
        <v>0</v>
      </c>
      <c r="B51" s="92" t="s">
        <v>59</v>
      </c>
      <c r="C51" s="77"/>
      <c r="D51" s="76" t="str">
        <f t="shared" ref="D51:D52" si="6">IFERROR((C51/(F51+H51+J51)),"")</f>
        <v/>
      </c>
      <c r="E51" s="78"/>
      <c r="F51" s="78"/>
      <c r="G51" s="78"/>
      <c r="H51" s="78"/>
      <c r="I51" s="78"/>
      <c r="J51" s="78"/>
      <c r="K51" s="79"/>
    </row>
    <row r="52" spans="1:11">
      <c r="A52" s="91">
        <f>Ilmanvaihto!E30</f>
        <v>0</v>
      </c>
      <c r="B52" s="92" t="s">
        <v>59</v>
      </c>
      <c r="C52" s="77"/>
      <c r="D52" s="76" t="str">
        <f t="shared" si="6"/>
        <v/>
      </c>
      <c r="E52" s="78"/>
      <c r="F52" s="78"/>
      <c r="G52" s="78"/>
      <c r="H52" s="78"/>
      <c r="I52" s="78"/>
      <c r="J52" s="78"/>
      <c r="K52" s="79"/>
    </row>
    <row r="53" spans="1:11">
      <c r="A53" s="91">
        <f>Ilmanvaihto!E32</f>
        <v>0</v>
      </c>
      <c r="B53" s="92" t="s">
        <v>59</v>
      </c>
      <c r="C53" s="77"/>
      <c r="D53" s="76" t="str">
        <f t="shared" ref="D53:D67" si="7">IFERROR((C53/(F53+H53+J53)),"")</f>
        <v/>
      </c>
      <c r="E53" s="78"/>
      <c r="F53" s="78"/>
      <c r="G53" s="78"/>
      <c r="H53" s="78"/>
      <c r="I53" s="78"/>
      <c r="J53" s="78"/>
      <c r="K53" s="79"/>
    </row>
    <row r="54" spans="1:11">
      <c r="A54" s="91">
        <f>Ilmanvaihto!E34</f>
        <v>0</v>
      </c>
      <c r="B54" s="92" t="s">
        <v>59</v>
      </c>
      <c r="C54" s="77"/>
      <c r="D54" s="76" t="str">
        <f t="shared" si="7"/>
        <v/>
      </c>
      <c r="E54" s="78"/>
      <c r="F54" s="78"/>
      <c r="G54" s="78"/>
      <c r="H54" s="78"/>
      <c r="I54" s="78"/>
      <c r="J54" s="78"/>
      <c r="K54" s="79"/>
    </row>
    <row r="55" spans="1:11">
      <c r="A55" s="91">
        <f>Ilmanvaihto!E36</f>
        <v>0</v>
      </c>
      <c r="B55" s="92" t="s">
        <v>59</v>
      </c>
      <c r="C55" s="77"/>
      <c r="D55" s="76" t="str">
        <f t="shared" si="7"/>
        <v/>
      </c>
      <c r="E55" s="78"/>
      <c r="F55" s="78"/>
      <c r="G55" s="78"/>
      <c r="H55" s="78"/>
      <c r="I55" s="78"/>
      <c r="J55" s="78"/>
      <c r="K55" s="79"/>
    </row>
    <row r="56" spans="1:11">
      <c r="A56" s="91">
        <f>Ilmanvaihto!E38</f>
        <v>0</v>
      </c>
      <c r="B56" s="92" t="s">
        <v>59</v>
      </c>
      <c r="C56" s="77"/>
      <c r="D56" s="76" t="str">
        <f t="shared" si="7"/>
        <v/>
      </c>
      <c r="E56" s="78"/>
      <c r="F56" s="78"/>
      <c r="G56" s="78"/>
      <c r="H56" s="78"/>
      <c r="I56" s="78"/>
      <c r="J56" s="78"/>
      <c r="K56" s="79"/>
    </row>
    <row r="57" spans="1:11">
      <c r="A57" s="91">
        <f>Ilmanvaihto!E40</f>
        <v>0</v>
      </c>
      <c r="B57" s="92" t="s">
        <v>59</v>
      </c>
      <c r="C57" s="77"/>
      <c r="D57" s="76" t="str">
        <f t="shared" si="7"/>
        <v/>
      </c>
      <c r="E57" s="78"/>
      <c r="F57" s="78"/>
      <c r="G57" s="78"/>
      <c r="H57" s="78"/>
      <c r="I57" s="78"/>
      <c r="J57" s="78"/>
      <c r="K57" s="79"/>
    </row>
    <row r="58" spans="1:11">
      <c r="A58" s="91">
        <f>Ilmanvaihto!E42</f>
        <v>0</v>
      </c>
      <c r="B58" s="92" t="s">
        <v>59</v>
      </c>
      <c r="C58" s="77"/>
      <c r="D58" s="76" t="str">
        <f t="shared" si="7"/>
        <v/>
      </c>
      <c r="E58" s="78"/>
      <c r="F58" s="78"/>
      <c r="G58" s="78"/>
      <c r="H58" s="78"/>
      <c r="I58" s="78"/>
      <c r="J58" s="78"/>
      <c r="K58" s="79"/>
    </row>
    <row r="59" spans="1:11">
      <c r="A59" s="91">
        <f>Ilmanvaihto!E44</f>
        <v>0</v>
      </c>
      <c r="B59" s="92" t="s">
        <v>59</v>
      </c>
      <c r="C59" s="77"/>
      <c r="D59" s="76" t="str">
        <f t="shared" si="7"/>
        <v/>
      </c>
      <c r="E59" s="78"/>
      <c r="F59" s="78"/>
      <c r="G59" s="78"/>
      <c r="H59" s="78"/>
      <c r="I59" s="78"/>
      <c r="J59" s="78"/>
      <c r="K59" s="79"/>
    </row>
    <row r="60" spans="1:11">
      <c r="A60" s="91">
        <f>Jäähdytys!E4</f>
        <v>0</v>
      </c>
      <c r="B60" s="92" t="s">
        <v>637</v>
      </c>
      <c r="C60" s="77"/>
      <c r="D60" s="76" t="str">
        <f t="shared" si="7"/>
        <v/>
      </c>
      <c r="E60" s="78"/>
      <c r="F60" s="78"/>
      <c r="G60" s="78"/>
      <c r="H60" s="78"/>
      <c r="I60" s="78"/>
      <c r="J60" s="78"/>
      <c r="K60" s="79"/>
    </row>
    <row r="61" spans="1:11">
      <c r="A61" s="91">
        <f>Jäähdytys!E6</f>
        <v>0</v>
      </c>
      <c r="B61" s="92" t="s">
        <v>637</v>
      </c>
      <c r="C61" s="77"/>
      <c r="D61" s="76" t="str">
        <f t="shared" si="7"/>
        <v/>
      </c>
      <c r="E61" s="78"/>
      <c r="F61" s="78"/>
      <c r="G61" s="78"/>
      <c r="H61" s="78"/>
      <c r="I61" s="78"/>
      <c r="J61" s="78"/>
      <c r="K61" s="79"/>
    </row>
    <row r="62" spans="1:11">
      <c r="A62" s="91">
        <f>Jäähdytys!E8</f>
        <v>0</v>
      </c>
      <c r="B62" s="92" t="s">
        <v>637</v>
      </c>
      <c r="C62" s="77"/>
      <c r="D62" s="76" t="str">
        <f t="shared" si="7"/>
        <v/>
      </c>
      <c r="E62" s="78"/>
      <c r="F62" s="78"/>
      <c r="G62" s="78"/>
      <c r="H62" s="78"/>
      <c r="I62" s="78"/>
      <c r="J62" s="78"/>
      <c r="K62" s="79"/>
    </row>
    <row r="63" spans="1:11">
      <c r="A63" s="91">
        <f>Jäähdytys!E10</f>
        <v>0</v>
      </c>
      <c r="B63" s="92" t="s">
        <v>637</v>
      </c>
      <c r="C63" s="77"/>
      <c r="D63" s="76" t="str">
        <f t="shared" si="7"/>
        <v/>
      </c>
      <c r="E63" s="78"/>
      <c r="F63" s="78"/>
      <c r="G63" s="78"/>
      <c r="H63" s="78"/>
      <c r="I63" s="78"/>
      <c r="J63" s="78"/>
      <c r="K63" s="79"/>
    </row>
    <row r="64" spans="1:11">
      <c r="A64" s="91">
        <f>Jäähdytys!E12</f>
        <v>0</v>
      </c>
      <c r="B64" s="92" t="s">
        <v>637</v>
      </c>
      <c r="C64" s="77"/>
      <c r="D64" s="76" t="str">
        <f t="shared" si="7"/>
        <v/>
      </c>
      <c r="E64" s="78"/>
      <c r="F64" s="78"/>
      <c r="G64" s="78"/>
      <c r="H64" s="78"/>
      <c r="I64" s="78"/>
      <c r="J64" s="78"/>
      <c r="K64" s="79"/>
    </row>
    <row r="65" spans="1:11">
      <c r="A65" s="91">
        <f>Jäähdytys!E14</f>
        <v>0</v>
      </c>
      <c r="B65" s="92" t="s">
        <v>637</v>
      </c>
      <c r="C65" s="77"/>
      <c r="D65" s="76" t="str">
        <f t="shared" si="7"/>
        <v/>
      </c>
      <c r="E65" s="78"/>
      <c r="F65" s="78"/>
      <c r="G65" s="78"/>
      <c r="H65" s="78"/>
      <c r="I65" s="78"/>
      <c r="J65" s="78"/>
      <c r="K65" s="79"/>
    </row>
    <row r="66" spans="1:11">
      <c r="A66" s="91">
        <f>Jäähdytys!E16</f>
        <v>0</v>
      </c>
      <c r="B66" s="92" t="s">
        <v>637</v>
      </c>
      <c r="C66" s="77"/>
      <c r="D66" s="76" t="str">
        <f t="shared" si="7"/>
        <v/>
      </c>
      <c r="E66" s="78"/>
      <c r="F66" s="78"/>
      <c r="G66" s="78"/>
      <c r="H66" s="78"/>
      <c r="I66" s="78"/>
      <c r="J66" s="78"/>
      <c r="K66" s="79"/>
    </row>
    <row r="67" spans="1:11">
      <c r="A67" s="91">
        <f>Jäähdytys!E18</f>
        <v>0</v>
      </c>
      <c r="B67" s="92" t="s">
        <v>637</v>
      </c>
      <c r="C67" s="77"/>
      <c r="D67" s="76" t="str">
        <f t="shared" si="7"/>
        <v/>
      </c>
      <c r="E67" s="78"/>
      <c r="F67" s="78"/>
      <c r="G67" s="78"/>
      <c r="H67" s="78"/>
      <c r="I67" s="78"/>
      <c r="J67" s="78"/>
      <c r="K67" s="79"/>
    </row>
    <row r="68" spans="1:11">
      <c r="A68" s="91">
        <f>Jäähdytys!E20</f>
        <v>0</v>
      </c>
      <c r="B68" s="92" t="s">
        <v>637</v>
      </c>
      <c r="C68" s="77"/>
      <c r="D68" s="76" t="str">
        <f t="shared" ref="D68:D83" si="8">IFERROR((C68/(F68+H68+J68)),"")</f>
        <v/>
      </c>
      <c r="E68" s="78"/>
      <c r="F68" s="78"/>
      <c r="G68" s="78"/>
      <c r="H68" s="78"/>
      <c r="I68" s="78"/>
      <c r="J68" s="78"/>
      <c r="K68" s="79"/>
    </row>
    <row r="69" spans="1:11">
      <c r="A69" s="91">
        <f>Jäähdytys!E22</f>
        <v>0</v>
      </c>
      <c r="B69" s="92" t="s">
        <v>637</v>
      </c>
      <c r="C69" s="77"/>
      <c r="D69" s="76" t="str">
        <f t="shared" si="8"/>
        <v/>
      </c>
      <c r="E69" s="78"/>
      <c r="F69" s="78"/>
      <c r="G69" s="78"/>
      <c r="H69" s="78"/>
      <c r="I69" s="78"/>
      <c r="J69" s="78"/>
      <c r="K69" s="79"/>
    </row>
    <row r="70" spans="1:11">
      <c r="A70" s="91">
        <f>Jäähdytys!E24</f>
        <v>0</v>
      </c>
      <c r="B70" s="92" t="s">
        <v>637</v>
      </c>
      <c r="C70" s="77"/>
      <c r="D70" s="76" t="str">
        <f t="shared" si="8"/>
        <v/>
      </c>
      <c r="E70" s="78"/>
      <c r="F70" s="78"/>
      <c r="G70" s="78"/>
      <c r="H70" s="78"/>
      <c r="I70" s="78"/>
      <c r="J70" s="78"/>
      <c r="K70" s="79"/>
    </row>
    <row r="71" spans="1:11">
      <c r="A71" s="91">
        <f>Jäähdytys!E26</f>
        <v>0</v>
      </c>
      <c r="B71" s="92" t="s">
        <v>637</v>
      </c>
      <c r="C71" s="77"/>
      <c r="D71" s="76" t="str">
        <f t="shared" si="8"/>
        <v/>
      </c>
      <c r="E71" s="78"/>
      <c r="F71" s="78"/>
      <c r="G71" s="78"/>
      <c r="H71" s="78"/>
      <c r="I71" s="78"/>
      <c r="J71" s="78"/>
      <c r="K71" s="79"/>
    </row>
    <row r="72" spans="1:11">
      <c r="A72" s="91">
        <f>Jäähdytys!E28</f>
        <v>0</v>
      </c>
      <c r="B72" s="92" t="s">
        <v>637</v>
      </c>
      <c r="C72" s="77"/>
      <c r="D72" s="76" t="str">
        <f t="shared" si="8"/>
        <v/>
      </c>
      <c r="E72" s="78"/>
      <c r="F72" s="78"/>
      <c r="G72" s="78"/>
      <c r="H72" s="78"/>
      <c r="I72" s="78"/>
      <c r="J72" s="78"/>
      <c r="K72" s="79"/>
    </row>
    <row r="73" spans="1:11">
      <c r="A73" s="91">
        <f>Jäähdytys!E30</f>
        <v>0</v>
      </c>
      <c r="B73" s="92" t="s">
        <v>637</v>
      </c>
      <c r="C73" s="77"/>
      <c r="D73" s="76" t="str">
        <f t="shared" si="8"/>
        <v/>
      </c>
      <c r="E73" s="78"/>
      <c r="F73" s="78"/>
      <c r="G73" s="78"/>
      <c r="H73" s="78"/>
      <c r="I73" s="78"/>
      <c r="J73" s="78"/>
      <c r="K73" s="79"/>
    </row>
    <row r="74" spans="1:11">
      <c r="A74" s="91">
        <f>Jäähdytys!E32</f>
        <v>0</v>
      </c>
      <c r="B74" s="92" t="s">
        <v>637</v>
      </c>
      <c r="C74" s="77"/>
      <c r="D74" s="76" t="str">
        <f t="shared" si="8"/>
        <v/>
      </c>
      <c r="E74" s="78"/>
      <c r="F74" s="78"/>
      <c r="G74" s="78"/>
      <c r="H74" s="78"/>
      <c r="I74" s="78"/>
      <c r="J74" s="78"/>
      <c r="K74" s="79"/>
    </row>
    <row r="75" spans="1:11">
      <c r="A75" s="91">
        <f>Jäähdytys!E34</f>
        <v>0</v>
      </c>
      <c r="B75" s="92" t="s">
        <v>637</v>
      </c>
      <c r="C75" s="77"/>
      <c r="D75" s="76" t="str">
        <f t="shared" si="8"/>
        <v/>
      </c>
      <c r="E75" s="78"/>
      <c r="F75" s="78"/>
      <c r="G75" s="78"/>
      <c r="H75" s="78"/>
      <c r="I75" s="78"/>
      <c r="J75" s="78"/>
      <c r="K75" s="79"/>
    </row>
    <row r="76" spans="1:11">
      <c r="A76" s="91">
        <f>Jäähdytys!E36</f>
        <v>0</v>
      </c>
      <c r="B76" s="92" t="s">
        <v>637</v>
      </c>
      <c r="C76" s="77"/>
      <c r="D76" s="76" t="str">
        <f t="shared" si="8"/>
        <v/>
      </c>
      <c r="E76" s="78"/>
      <c r="F76" s="78"/>
      <c r="G76" s="78"/>
      <c r="H76" s="78"/>
      <c r="I76" s="78"/>
      <c r="J76" s="78"/>
      <c r="K76" s="79"/>
    </row>
    <row r="77" spans="1:11">
      <c r="A77" s="91">
        <f>Jäähdytys!E38</f>
        <v>0</v>
      </c>
      <c r="B77" s="92" t="s">
        <v>637</v>
      </c>
      <c r="C77" s="77"/>
      <c r="D77" s="76" t="str">
        <f t="shared" si="8"/>
        <v/>
      </c>
      <c r="E77" s="78"/>
      <c r="F77" s="78"/>
      <c r="G77" s="78"/>
      <c r="H77" s="78"/>
      <c r="I77" s="78"/>
      <c r="J77" s="78"/>
      <c r="K77" s="79"/>
    </row>
    <row r="78" spans="1:11">
      <c r="A78" s="91">
        <f>Jäähdytys!E40</f>
        <v>0</v>
      </c>
      <c r="B78" s="92" t="s">
        <v>637</v>
      </c>
      <c r="C78" s="77"/>
      <c r="D78" s="76" t="str">
        <f t="shared" si="8"/>
        <v/>
      </c>
      <c r="E78" s="78"/>
      <c r="F78" s="78"/>
      <c r="G78" s="78"/>
      <c r="H78" s="78"/>
      <c r="I78" s="78"/>
      <c r="J78" s="78"/>
      <c r="K78" s="79"/>
    </row>
    <row r="79" spans="1:11">
      <c r="A79" s="91">
        <f>Jäähdytys!E42</f>
        <v>0</v>
      </c>
      <c r="B79" s="92" t="s">
        <v>637</v>
      </c>
      <c r="C79" s="77"/>
      <c r="D79" s="76" t="str">
        <f t="shared" si="8"/>
        <v/>
      </c>
      <c r="E79" s="78"/>
      <c r="F79" s="78"/>
      <c r="G79" s="78"/>
      <c r="H79" s="78"/>
      <c r="I79" s="78"/>
      <c r="J79" s="78"/>
      <c r="K79" s="79"/>
    </row>
    <row r="80" spans="1:11">
      <c r="A80" s="91">
        <f>Jäähdytys!E44</f>
        <v>0</v>
      </c>
      <c r="B80" s="92" t="s">
        <v>637</v>
      </c>
      <c r="C80" s="77"/>
      <c r="D80" s="76" t="str">
        <f t="shared" si="8"/>
        <v/>
      </c>
      <c r="E80" s="78"/>
      <c r="F80" s="78"/>
      <c r="G80" s="78"/>
      <c r="H80" s="78"/>
      <c r="I80" s="78"/>
      <c r="J80" s="78"/>
      <c r="K80" s="79"/>
    </row>
    <row r="81" spans="1:11">
      <c r="A81" s="91">
        <f>Jäähdytys!E46</f>
        <v>0</v>
      </c>
      <c r="B81" s="92" t="s">
        <v>637</v>
      </c>
      <c r="C81" s="77"/>
      <c r="D81" s="76" t="str">
        <f t="shared" si="8"/>
        <v/>
      </c>
      <c r="E81" s="78"/>
      <c r="F81" s="78"/>
      <c r="G81" s="78"/>
      <c r="H81" s="78"/>
      <c r="I81" s="78"/>
      <c r="J81" s="78"/>
      <c r="K81" s="79"/>
    </row>
    <row r="82" spans="1:11">
      <c r="A82" s="91">
        <f>Jäähdytys!E48</f>
        <v>0</v>
      </c>
      <c r="B82" s="92" t="s">
        <v>637</v>
      </c>
      <c r="C82" s="77"/>
      <c r="D82" s="76" t="str">
        <f t="shared" si="8"/>
        <v/>
      </c>
      <c r="E82" s="78"/>
      <c r="F82" s="78"/>
      <c r="G82" s="78"/>
      <c r="H82" s="78"/>
      <c r="I82" s="78"/>
      <c r="J82" s="78"/>
      <c r="K82" s="79"/>
    </row>
    <row r="83" spans="1:11">
      <c r="A83" s="91">
        <f>Jäähdytys!E50</f>
        <v>0</v>
      </c>
      <c r="B83" s="92" t="s">
        <v>637</v>
      </c>
      <c r="C83" s="77"/>
      <c r="D83" s="76" t="str">
        <f t="shared" si="8"/>
        <v/>
      </c>
      <c r="E83" s="78"/>
      <c r="F83" s="78"/>
      <c r="G83" s="78"/>
      <c r="H83" s="78"/>
      <c r="I83" s="78"/>
      <c r="J83" s="78"/>
      <c r="K83" s="79"/>
    </row>
    <row r="84" spans="1:11">
      <c r="A84" s="91">
        <f>Jäähdytys!E52</f>
        <v>0</v>
      </c>
      <c r="B84" s="92" t="s">
        <v>637</v>
      </c>
      <c r="C84" s="77"/>
      <c r="D84" s="76" t="str">
        <f t="shared" ref="D84:D97" si="9">IFERROR((C84/(F84+H84+J84)),"")</f>
        <v/>
      </c>
      <c r="E84" s="78"/>
      <c r="F84" s="78"/>
      <c r="G84" s="78"/>
      <c r="H84" s="78"/>
      <c r="I84" s="78"/>
      <c r="J84" s="78"/>
      <c r="K84" s="79"/>
    </row>
    <row r="85" spans="1:11">
      <c r="A85" s="91">
        <f>Rakenteet!E4</f>
        <v>0</v>
      </c>
      <c r="B85" s="92" t="s">
        <v>638</v>
      </c>
      <c r="C85" s="77"/>
      <c r="D85" s="76" t="str">
        <f t="shared" si="9"/>
        <v/>
      </c>
      <c r="E85" s="78"/>
      <c r="F85" s="78"/>
      <c r="G85" s="78"/>
      <c r="H85" s="78"/>
      <c r="I85" s="78"/>
      <c r="J85" s="78"/>
      <c r="K85" s="79"/>
    </row>
    <row r="86" spans="1:11">
      <c r="A86" s="91">
        <f>Rakenteet!E6</f>
        <v>0</v>
      </c>
      <c r="B86" s="92" t="s">
        <v>638</v>
      </c>
      <c r="C86" s="77"/>
      <c r="D86" s="76" t="str">
        <f t="shared" si="9"/>
        <v/>
      </c>
      <c r="E86" s="78"/>
      <c r="F86" s="78"/>
      <c r="G86" s="78"/>
      <c r="H86" s="78"/>
      <c r="I86" s="78"/>
      <c r="J86" s="78"/>
      <c r="K86" s="79"/>
    </row>
    <row r="87" spans="1:11">
      <c r="A87" s="91">
        <f>Rakenteet!E8</f>
        <v>0</v>
      </c>
      <c r="B87" s="92" t="s">
        <v>638</v>
      </c>
      <c r="C87" s="77"/>
      <c r="D87" s="76" t="str">
        <f t="shared" si="9"/>
        <v/>
      </c>
      <c r="E87" s="78"/>
      <c r="F87" s="78"/>
      <c r="G87" s="78"/>
      <c r="H87" s="78"/>
      <c r="I87" s="78"/>
      <c r="J87" s="78"/>
      <c r="K87" s="79"/>
    </row>
    <row r="88" spans="1:11">
      <c r="A88" s="91">
        <f>Rakenteet!E10</f>
        <v>0</v>
      </c>
      <c r="B88" s="92" t="s">
        <v>638</v>
      </c>
      <c r="C88" s="77"/>
      <c r="D88" s="76" t="str">
        <f t="shared" si="9"/>
        <v/>
      </c>
      <c r="E88" s="78"/>
      <c r="F88" s="78"/>
      <c r="G88" s="78"/>
      <c r="H88" s="78"/>
      <c r="I88" s="78"/>
      <c r="J88" s="78"/>
      <c r="K88" s="79"/>
    </row>
    <row r="89" spans="1:11">
      <c r="A89" s="91">
        <f>Rakenteet!E12</f>
        <v>0</v>
      </c>
      <c r="B89" s="92" t="s">
        <v>638</v>
      </c>
      <c r="C89" s="77"/>
      <c r="D89" s="76" t="str">
        <f t="shared" si="9"/>
        <v/>
      </c>
      <c r="E89" s="78"/>
      <c r="F89" s="78"/>
      <c r="G89" s="78"/>
      <c r="H89" s="78"/>
      <c r="I89" s="78"/>
      <c r="J89" s="78"/>
      <c r="K89" s="79"/>
    </row>
    <row r="90" spans="1:11">
      <c r="A90" s="91">
        <f>Rakenteet!E14</f>
        <v>0</v>
      </c>
      <c r="B90" s="92" t="s">
        <v>638</v>
      </c>
      <c r="C90" s="77"/>
      <c r="D90" s="76" t="str">
        <f t="shared" si="9"/>
        <v/>
      </c>
      <c r="E90" s="78"/>
      <c r="F90" s="78"/>
      <c r="G90" s="78"/>
      <c r="H90" s="78"/>
      <c r="I90" s="78"/>
      <c r="J90" s="78"/>
      <c r="K90" s="79"/>
    </row>
    <row r="91" spans="1:11">
      <c r="A91" s="91">
        <f>Rakenteet!E16</f>
        <v>0</v>
      </c>
      <c r="B91" s="92" t="s">
        <v>638</v>
      </c>
      <c r="C91" s="77"/>
      <c r="D91" s="76" t="str">
        <f t="shared" si="9"/>
        <v/>
      </c>
      <c r="E91" s="78"/>
      <c r="F91" s="78"/>
      <c r="G91" s="78"/>
      <c r="H91" s="78"/>
      <c r="I91" s="78"/>
      <c r="J91" s="78"/>
      <c r="K91" s="79"/>
    </row>
    <row r="92" spans="1:11">
      <c r="A92" s="91">
        <f>Rakenteet!E18</f>
        <v>0</v>
      </c>
      <c r="B92" s="92" t="s">
        <v>638</v>
      </c>
      <c r="C92" s="77"/>
      <c r="D92" s="76" t="str">
        <f t="shared" si="9"/>
        <v/>
      </c>
      <c r="E92" s="78"/>
      <c r="F92" s="78"/>
      <c r="G92" s="78"/>
      <c r="H92" s="78"/>
      <c r="I92" s="78"/>
      <c r="J92" s="78"/>
      <c r="K92" s="79"/>
    </row>
    <row r="93" spans="1:11">
      <c r="A93" s="91">
        <f>Sähkö!E5</f>
        <v>0</v>
      </c>
      <c r="B93" s="92" t="s">
        <v>76</v>
      </c>
      <c r="C93" s="77"/>
      <c r="D93" s="76" t="str">
        <f t="shared" si="9"/>
        <v/>
      </c>
      <c r="E93" s="78"/>
      <c r="F93" s="78"/>
      <c r="G93" s="78"/>
      <c r="H93" s="78"/>
      <c r="I93" s="78"/>
      <c r="J93" s="78"/>
      <c r="K93" s="79"/>
    </row>
    <row r="94" spans="1:11">
      <c r="A94" s="91">
        <f>Sähkö!E7</f>
        <v>0</v>
      </c>
      <c r="B94" s="92" t="s">
        <v>76</v>
      </c>
      <c r="C94" s="77"/>
      <c r="D94" s="76" t="str">
        <f t="shared" si="9"/>
        <v/>
      </c>
      <c r="E94" s="78"/>
      <c r="F94" s="78"/>
      <c r="G94" s="78"/>
      <c r="H94" s="78"/>
      <c r="I94" s="78"/>
      <c r="J94" s="78"/>
      <c r="K94" s="79"/>
    </row>
    <row r="95" spans="1:11">
      <c r="A95" s="91">
        <f>Sähkö!E9</f>
        <v>0</v>
      </c>
      <c r="B95" s="92" t="s">
        <v>76</v>
      </c>
      <c r="C95" s="77"/>
      <c r="D95" s="76" t="str">
        <f t="shared" si="9"/>
        <v/>
      </c>
      <c r="E95" s="78"/>
      <c r="F95" s="78"/>
      <c r="G95" s="78"/>
      <c r="H95" s="78"/>
      <c r="I95" s="78"/>
      <c r="J95" s="78"/>
      <c r="K95" s="79"/>
    </row>
    <row r="96" spans="1:11">
      <c r="A96" s="91">
        <f>Sähkö!E11</f>
        <v>0</v>
      </c>
      <c r="B96" s="92" t="s">
        <v>76</v>
      </c>
      <c r="C96" s="77"/>
      <c r="D96" s="76" t="str">
        <f t="shared" si="9"/>
        <v/>
      </c>
      <c r="E96" s="78"/>
      <c r="F96" s="78"/>
      <c r="G96" s="78"/>
      <c r="H96" s="78"/>
      <c r="I96" s="78"/>
      <c r="J96" s="78"/>
      <c r="K96" s="79"/>
    </row>
    <row r="97" spans="1:11">
      <c r="A97" s="91">
        <f>Sähkö!E13</f>
        <v>0</v>
      </c>
      <c r="B97" s="92" t="s">
        <v>76</v>
      </c>
      <c r="C97" s="77"/>
      <c r="D97" s="76" t="str">
        <f t="shared" si="9"/>
        <v/>
      </c>
      <c r="E97" s="78"/>
      <c r="F97" s="78"/>
      <c r="G97" s="78"/>
      <c r="H97" s="78"/>
      <c r="I97" s="78"/>
      <c r="J97" s="78"/>
      <c r="K97" s="79"/>
    </row>
    <row r="98" spans="1:11">
      <c r="A98" s="91">
        <f>Sähkö!E15</f>
        <v>0</v>
      </c>
      <c r="B98" s="92" t="s">
        <v>76</v>
      </c>
      <c r="C98" s="77"/>
      <c r="D98" s="76" t="str">
        <f t="shared" ref="D98:D127" si="10">IFERROR((C98/(F98+H98+J98)),"")</f>
        <v/>
      </c>
      <c r="E98" s="78"/>
      <c r="F98" s="78"/>
      <c r="G98" s="78"/>
      <c r="H98" s="78"/>
      <c r="I98" s="78"/>
      <c r="J98" s="78"/>
      <c r="K98" s="79"/>
    </row>
    <row r="99" spans="1:11">
      <c r="A99" s="91">
        <f>Sähkö!E17</f>
        <v>0</v>
      </c>
      <c r="B99" s="92" t="s">
        <v>76</v>
      </c>
      <c r="C99" s="77"/>
      <c r="D99" s="76" t="str">
        <f t="shared" si="10"/>
        <v/>
      </c>
      <c r="E99" s="78"/>
      <c r="F99" s="78"/>
      <c r="G99" s="78"/>
      <c r="H99" s="78"/>
      <c r="I99" s="78"/>
      <c r="J99" s="78"/>
      <c r="K99" s="79"/>
    </row>
    <row r="100" spans="1:11">
      <c r="A100" s="91">
        <f>Sähkö!E19</f>
        <v>0</v>
      </c>
      <c r="B100" s="92" t="s">
        <v>76</v>
      </c>
      <c r="C100" s="77"/>
      <c r="D100" s="76" t="str">
        <f t="shared" si="10"/>
        <v/>
      </c>
      <c r="E100" s="78"/>
      <c r="F100" s="78"/>
      <c r="G100" s="78"/>
      <c r="H100" s="78"/>
      <c r="I100" s="78"/>
      <c r="J100" s="78"/>
      <c r="K100" s="79"/>
    </row>
    <row r="101" spans="1:11">
      <c r="A101" s="91">
        <f>Sähkö!E21</f>
        <v>0</v>
      </c>
      <c r="B101" s="92" t="s">
        <v>76</v>
      </c>
      <c r="C101" s="77"/>
      <c r="D101" s="76" t="str">
        <f t="shared" si="10"/>
        <v/>
      </c>
      <c r="E101" s="78"/>
      <c r="F101" s="78"/>
      <c r="G101" s="78"/>
      <c r="H101" s="78"/>
      <c r="I101" s="78"/>
      <c r="J101" s="78"/>
      <c r="K101" s="79"/>
    </row>
    <row r="102" spans="1:11">
      <c r="A102" s="91">
        <f>Sähkö!E23</f>
        <v>0</v>
      </c>
      <c r="B102" s="92" t="s">
        <v>76</v>
      </c>
      <c r="C102" s="77"/>
      <c r="D102" s="76" t="str">
        <f t="shared" si="10"/>
        <v/>
      </c>
      <c r="E102" s="78"/>
      <c r="F102" s="78"/>
      <c r="G102" s="78"/>
      <c r="H102" s="78"/>
      <c r="I102" s="78"/>
      <c r="J102" s="78"/>
      <c r="K102" s="79"/>
    </row>
    <row r="103" spans="1:11">
      <c r="A103" s="91">
        <f>Sähkö!E26</f>
        <v>0</v>
      </c>
      <c r="B103" s="92" t="s">
        <v>76</v>
      </c>
      <c r="C103" s="77"/>
      <c r="D103" s="76" t="str">
        <f t="shared" si="10"/>
        <v/>
      </c>
      <c r="E103" s="78"/>
      <c r="F103" s="78"/>
      <c r="G103" s="78"/>
      <c r="H103" s="78"/>
      <c r="I103" s="78"/>
      <c r="J103" s="78"/>
      <c r="K103" s="79"/>
    </row>
    <row r="104" spans="1:11">
      <c r="A104" s="91">
        <f>Sähkö!E28</f>
        <v>0</v>
      </c>
      <c r="B104" s="92" t="s">
        <v>76</v>
      </c>
      <c r="C104" s="77"/>
      <c r="D104" s="76" t="str">
        <f t="shared" si="10"/>
        <v/>
      </c>
      <c r="E104" s="78"/>
      <c r="F104" s="78"/>
      <c r="G104" s="78"/>
      <c r="H104" s="78"/>
      <c r="I104" s="78"/>
      <c r="J104" s="78"/>
      <c r="K104" s="79"/>
    </row>
    <row r="105" spans="1:11">
      <c r="A105" s="91">
        <f>Sähkö!E30</f>
        <v>0</v>
      </c>
      <c r="B105" s="92" t="s">
        <v>76</v>
      </c>
      <c r="C105" s="77"/>
      <c r="D105" s="76" t="str">
        <f t="shared" si="10"/>
        <v/>
      </c>
      <c r="E105" s="78"/>
      <c r="F105" s="78"/>
      <c r="G105" s="78"/>
      <c r="H105" s="78"/>
      <c r="I105" s="78"/>
      <c r="J105" s="78"/>
      <c r="K105" s="79"/>
    </row>
    <row r="106" spans="1:11">
      <c r="A106" s="91">
        <f>Sähkö!E32</f>
        <v>0</v>
      </c>
      <c r="B106" s="92" t="s">
        <v>76</v>
      </c>
      <c r="C106" s="77"/>
      <c r="D106" s="76" t="str">
        <f t="shared" si="10"/>
        <v/>
      </c>
      <c r="E106" s="78"/>
      <c r="F106" s="78"/>
      <c r="G106" s="78"/>
      <c r="H106" s="78"/>
      <c r="I106" s="78"/>
      <c r="J106" s="78"/>
      <c r="K106" s="79"/>
    </row>
    <row r="107" spans="1:11">
      <c r="A107" s="91">
        <f>Sähkö!E34</f>
        <v>0</v>
      </c>
      <c r="B107" s="92" t="s">
        <v>76</v>
      </c>
      <c r="C107" s="77"/>
      <c r="D107" s="76" t="str">
        <f t="shared" si="10"/>
        <v/>
      </c>
      <c r="E107" s="78"/>
      <c r="F107" s="78"/>
      <c r="G107" s="78"/>
      <c r="H107" s="78"/>
      <c r="I107" s="78"/>
      <c r="J107" s="78"/>
      <c r="K107" s="79"/>
    </row>
    <row r="108" spans="1:11">
      <c r="A108" s="91">
        <f>Sähkö!E37</f>
        <v>0</v>
      </c>
      <c r="B108" s="92" t="s">
        <v>76</v>
      </c>
      <c r="C108" s="77"/>
      <c r="D108" s="76" t="str">
        <f t="shared" si="10"/>
        <v/>
      </c>
      <c r="E108" s="78"/>
      <c r="F108" s="78"/>
      <c r="G108" s="78"/>
      <c r="H108" s="78"/>
      <c r="I108" s="78"/>
      <c r="J108" s="78"/>
      <c r="K108" s="79"/>
    </row>
    <row r="109" spans="1:11">
      <c r="A109" s="91">
        <f>Sähkö!E39</f>
        <v>0</v>
      </c>
      <c r="B109" s="92" t="s">
        <v>76</v>
      </c>
      <c r="C109" s="77"/>
      <c r="D109" s="76" t="str">
        <f t="shared" si="10"/>
        <v/>
      </c>
      <c r="E109" s="78"/>
      <c r="F109" s="78"/>
      <c r="G109" s="78"/>
      <c r="H109" s="78"/>
      <c r="I109" s="78"/>
      <c r="J109" s="78"/>
      <c r="K109" s="79"/>
    </row>
    <row r="110" spans="1:11">
      <c r="A110" s="91">
        <f>Sähkö!E41</f>
        <v>0</v>
      </c>
      <c r="B110" s="92" t="s">
        <v>76</v>
      </c>
      <c r="C110" s="77"/>
      <c r="D110" s="76" t="str">
        <f t="shared" si="10"/>
        <v/>
      </c>
      <c r="E110" s="78"/>
      <c r="F110" s="78"/>
      <c r="G110" s="78"/>
      <c r="H110" s="78"/>
      <c r="I110" s="78"/>
      <c r="J110" s="78"/>
      <c r="K110" s="79"/>
    </row>
    <row r="111" spans="1:11">
      <c r="A111" s="91">
        <f>Sähkö!E43</f>
        <v>0</v>
      </c>
      <c r="B111" s="92" t="s">
        <v>76</v>
      </c>
      <c r="C111" s="77"/>
      <c r="D111" s="76" t="str">
        <f t="shared" si="10"/>
        <v/>
      </c>
      <c r="E111" s="78"/>
      <c r="F111" s="78"/>
      <c r="G111" s="78"/>
      <c r="H111" s="78"/>
      <c r="I111" s="78"/>
      <c r="J111" s="78"/>
      <c r="K111" s="79"/>
    </row>
    <row r="112" spans="1:11">
      <c r="A112" s="91">
        <f>Sähkö!E46</f>
        <v>0</v>
      </c>
      <c r="B112" s="92" t="s">
        <v>76</v>
      </c>
      <c r="C112" s="77"/>
      <c r="D112" s="76" t="str">
        <f t="shared" si="10"/>
        <v/>
      </c>
      <c r="E112" s="78"/>
      <c r="F112" s="78"/>
      <c r="G112" s="78"/>
      <c r="H112" s="78"/>
      <c r="I112" s="78"/>
      <c r="J112" s="78"/>
      <c r="K112" s="79"/>
    </row>
    <row r="113" spans="1:11">
      <c r="A113" s="91">
        <f>Sähkö!E48</f>
        <v>0</v>
      </c>
      <c r="B113" s="92" t="s">
        <v>76</v>
      </c>
      <c r="C113" s="77"/>
      <c r="D113" s="76" t="str">
        <f t="shared" si="10"/>
        <v/>
      </c>
      <c r="E113" s="78"/>
      <c r="F113" s="78"/>
      <c r="G113" s="78"/>
      <c r="H113" s="78"/>
      <c r="I113" s="78"/>
      <c r="J113" s="78"/>
      <c r="K113" s="79"/>
    </row>
    <row r="114" spans="1:11">
      <c r="A114" s="91">
        <f>Sähkö!E50</f>
        <v>0</v>
      </c>
      <c r="B114" s="92" t="s">
        <v>76</v>
      </c>
      <c r="C114" s="77"/>
      <c r="D114" s="76" t="str">
        <f t="shared" si="10"/>
        <v/>
      </c>
      <c r="E114" s="78"/>
      <c r="F114" s="78"/>
      <c r="G114" s="78"/>
      <c r="H114" s="78"/>
      <c r="I114" s="78"/>
      <c r="J114" s="78"/>
      <c r="K114" s="79"/>
    </row>
    <row r="115" spans="1:11">
      <c r="A115" s="91">
        <f>Sähkö!E52</f>
        <v>0</v>
      </c>
      <c r="B115" s="92" t="s">
        <v>76</v>
      </c>
      <c r="C115" s="77"/>
      <c r="D115" s="76" t="str">
        <f t="shared" si="10"/>
        <v/>
      </c>
      <c r="E115" s="78"/>
      <c r="F115" s="78"/>
      <c r="G115" s="78"/>
      <c r="H115" s="78"/>
      <c r="I115" s="78"/>
      <c r="J115" s="78"/>
      <c r="K115" s="79"/>
    </row>
    <row r="116" spans="1:11">
      <c r="A116" s="91">
        <f>Sähkö!E55</f>
        <v>0</v>
      </c>
      <c r="B116" s="92" t="s">
        <v>76</v>
      </c>
      <c r="C116" s="77"/>
      <c r="D116" s="76" t="str">
        <f t="shared" si="10"/>
        <v/>
      </c>
      <c r="E116" s="78"/>
      <c r="F116" s="78"/>
      <c r="G116" s="78"/>
      <c r="H116" s="78"/>
      <c r="I116" s="78"/>
      <c r="J116" s="78"/>
      <c r="K116" s="79"/>
    </row>
    <row r="117" spans="1:11">
      <c r="A117" s="91">
        <f>Sähkö!E57</f>
        <v>0</v>
      </c>
      <c r="B117" s="92" t="s">
        <v>76</v>
      </c>
      <c r="C117" s="77"/>
      <c r="D117" s="76" t="str">
        <f t="shared" si="10"/>
        <v/>
      </c>
      <c r="E117" s="78"/>
      <c r="F117" s="78"/>
      <c r="G117" s="78"/>
      <c r="H117" s="78"/>
      <c r="I117" s="78"/>
      <c r="J117" s="78"/>
      <c r="K117" s="79"/>
    </row>
    <row r="118" spans="1:11">
      <c r="A118" s="91">
        <f>Sähkö!E59</f>
        <v>0</v>
      </c>
      <c r="B118" s="92" t="s">
        <v>76</v>
      </c>
      <c r="C118" s="77"/>
      <c r="D118" s="76" t="str">
        <f t="shared" si="10"/>
        <v/>
      </c>
      <c r="E118" s="78"/>
      <c r="F118" s="78"/>
      <c r="G118" s="78"/>
      <c r="H118" s="78"/>
      <c r="I118" s="78"/>
      <c r="J118" s="78"/>
      <c r="K118" s="79"/>
    </row>
    <row r="119" spans="1:11">
      <c r="A119" s="91">
        <f>Sähkö!E61</f>
        <v>0</v>
      </c>
      <c r="B119" s="92" t="s">
        <v>76</v>
      </c>
      <c r="C119" s="77"/>
      <c r="D119" s="76" t="str">
        <f t="shared" si="10"/>
        <v/>
      </c>
      <c r="E119" s="78"/>
      <c r="F119" s="78"/>
      <c r="G119" s="78"/>
      <c r="H119" s="78"/>
      <c r="I119" s="78"/>
      <c r="J119" s="78"/>
      <c r="K119" s="79"/>
    </row>
    <row r="120" spans="1:11">
      <c r="A120" s="91">
        <f>Sähkö!E63</f>
        <v>0</v>
      </c>
      <c r="B120" s="92" t="s">
        <v>76</v>
      </c>
      <c r="C120" s="77"/>
      <c r="D120" s="76" t="str">
        <f t="shared" si="10"/>
        <v/>
      </c>
      <c r="E120" s="78"/>
      <c r="F120" s="78"/>
      <c r="G120" s="78"/>
      <c r="H120" s="78"/>
      <c r="I120" s="78"/>
      <c r="J120" s="78"/>
      <c r="K120" s="79"/>
    </row>
    <row r="121" spans="1:11">
      <c r="A121" s="91">
        <f>Sähkö!E65</f>
        <v>0</v>
      </c>
      <c r="B121" s="92" t="s">
        <v>76</v>
      </c>
      <c r="C121" s="77"/>
      <c r="D121" s="76" t="str">
        <f t="shared" si="10"/>
        <v/>
      </c>
      <c r="E121" s="78"/>
      <c r="F121" s="78"/>
      <c r="G121" s="78"/>
      <c r="H121" s="78"/>
      <c r="I121" s="78"/>
      <c r="J121" s="78"/>
      <c r="K121" s="79"/>
    </row>
    <row r="122" spans="1:11">
      <c r="A122" s="91">
        <f>Sähkö!E67</f>
        <v>0</v>
      </c>
      <c r="B122" s="92" t="s">
        <v>76</v>
      </c>
      <c r="C122" s="77"/>
      <c r="D122" s="76" t="str">
        <f t="shared" si="10"/>
        <v/>
      </c>
      <c r="E122" s="78"/>
      <c r="F122" s="78"/>
      <c r="G122" s="78"/>
      <c r="H122" s="78"/>
      <c r="I122" s="78"/>
      <c r="J122" s="78"/>
      <c r="K122" s="79"/>
    </row>
    <row r="123" spans="1:11">
      <c r="A123" s="91">
        <f>Teollisuus!E5</f>
        <v>0</v>
      </c>
      <c r="B123" s="92" t="s">
        <v>639</v>
      </c>
      <c r="C123" s="77"/>
      <c r="D123" s="76" t="str">
        <f t="shared" si="10"/>
        <v/>
      </c>
      <c r="E123" s="78"/>
      <c r="F123" s="78"/>
      <c r="G123" s="78"/>
      <c r="H123" s="78"/>
      <c r="I123" s="78"/>
      <c r="J123" s="78"/>
      <c r="K123" s="79"/>
    </row>
    <row r="124" spans="1:11">
      <c r="A124" s="91">
        <f>Teollisuus!E7</f>
        <v>0</v>
      </c>
      <c r="B124" s="92" t="s">
        <v>639</v>
      </c>
      <c r="C124" s="77"/>
      <c r="D124" s="76" t="str">
        <f t="shared" si="10"/>
        <v/>
      </c>
      <c r="E124" s="78"/>
      <c r="F124" s="78"/>
      <c r="G124" s="78"/>
      <c r="H124" s="78"/>
      <c r="I124" s="78"/>
      <c r="J124" s="78"/>
      <c r="K124" s="79"/>
    </row>
    <row r="125" spans="1:11">
      <c r="A125" s="91">
        <f>Teollisuus!E9</f>
        <v>0</v>
      </c>
      <c r="B125" s="92" t="s">
        <v>639</v>
      </c>
      <c r="C125" s="77"/>
      <c r="D125" s="76" t="str">
        <f t="shared" si="10"/>
        <v/>
      </c>
      <c r="E125" s="78"/>
      <c r="F125" s="78"/>
      <c r="G125" s="78"/>
      <c r="H125" s="78"/>
      <c r="I125" s="78"/>
      <c r="J125" s="78"/>
      <c r="K125" s="79"/>
    </row>
    <row r="126" spans="1:11">
      <c r="A126" s="91">
        <f>Teollisuus!E11</f>
        <v>0</v>
      </c>
      <c r="B126" s="92" t="s">
        <v>639</v>
      </c>
      <c r="C126" s="77"/>
      <c r="D126" s="76" t="str">
        <f t="shared" si="10"/>
        <v/>
      </c>
      <c r="E126" s="78"/>
      <c r="F126" s="78"/>
      <c r="G126" s="78"/>
      <c r="H126" s="78"/>
      <c r="I126" s="78"/>
      <c r="J126" s="78"/>
      <c r="K126" s="79"/>
    </row>
    <row r="127" spans="1:11">
      <c r="A127" s="91">
        <f>Teollisuus!E13</f>
        <v>0</v>
      </c>
      <c r="B127" s="92" t="s">
        <v>639</v>
      </c>
      <c r="C127" s="77"/>
      <c r="D127" s="76" t="str">
        <f t="shared" si="10"/>
        <v/>
      </c>
      <c r="E127" s="78"/>
      <c r="F127" s="78"/>
      <c r="G127" s="78"/>
      <c r="H127" s="78"/>
      <c r="I127" s="78"/>
      <c r="J127" s="78"/>
      <c r="K127" s="79"/>
    </row>
    <row r="128" spans="1:11">
      <c r="A128" s="91">
        <f>Teollisuus!E15</f>
        <v>0</v>
      </c>
      <c r="B128" s="92" t="s">
        <v>639</v>
      </c>
      <c r="C128" s="77"/>
      <c r="D128" s="76" t="str">
        <f t="shared" ref="D128:D158" si="11">IFERROR((C128/(F128+H128+J128)),"")</f>
        <v/>
      </c>
      <c r="E128" s="78"/>
      <c r="F128" s="78"/>
      <c r="G128" s="78"/>
      <c r="H128" s="78"/>
      <c r="I128" s="78"/>
      <c r="J128" s="78"/>
      <c r="K128" s="79"/>
    </row>
    <row r="129" spans="1:11">
      <c r="A129" s="91">
        <f>Teollisuus!E17</f>
        <v>0</v>
      </c>
      <c r="B129" s="92" t="s">
        <v>639</v>
      </c>
      <c r="C129" s="77"/>
      <c r="D129" s="76" t="str">
        <f t="shared" si="11"/>
        <v/>
      </c>
      <c r="E129" s="78"/>
      <c r="F129" s="78"/>
      <c r="G129" s="78"/>
      <c r="H129" s="78"/>
      <c r="I129" s="78"/>
      <c r="J129" s="78"/>
      <c r="K129" s="79"/>
    </row>
    <row r="130" spans="1:11">
      <c r="A130" s="91">
        <f>Teollisuus!E19</f>
        <v>0</v>
      </c>
      <c r="B130" s="92" t="s">
        <v>639</v>
      </c>
      <c r="C130" s="77"/>
      <c r="D130" s="76" t="str">
        <f t="shared" si="11"/>
        <v/>
      </c>
      <c r="E130" s="78"/>
      <c r="F130" s="78"/>
      <c r="G130" s="78"/>
      <c r="H130" s="78"/>
      <c r="I130" s="78"/>
      <c r="J130" s="78"/>
      <c r="K130" s="79"/>
    </row>
    <row r="131" spans="1:11">
      <c r="A131" s="91">
        <f>Teollisuus!E21</f>
        <v>0</v>
      </c>
      <c r="B131" s="92" t="s">
        <v>639</v>
      </c>
      <c r="C131" s="77"/>
      <c r="D131" s="76" t="str">
        <f t="shared" si="11"/>
        <v/>
      </c>
      <c r="E131" s="78"/>
      <c r="F131" s="78"/>
      <c r="G131" s="78"/>
      <c r="H131" s="78"/>
      <c r="I131" s="78"/>
      <c r="J131" s="78"/>
      <c r="K131" s="79"/>
    </row>
    <row r="132" spans="1:11">
      <c r="A132" s="91">
        <f>Teollisuus!E23</f>
        <v>0</v>
      </c>
      <c r="B132" s="92" t="s">
        <v>639</v>
      </c>
      <c r="C132" s="77"/>
      <c r="D132" s="76" t="str">
        <f t="shared" si="11"/>
        <v/>
      </c>
      <c r="E132" s="78"/>
      <c r="F132" s="78"/>
      <c r="G132" s="78"/>
      <c r="H132" s="78"/>
      <c r="I132" s="78"/>
      <c r="J132" s="78"/>
      <c r="K132" s="79"/>
    </row>
    <row r="133" spans="1:11">
      <c r="A133" s="91">
        <f>Teollisuus!E26</f>
        <v>0</v>
      </c>
      <c r="B133" s="92" t="s">
        <v>639</v>
      </c>
      <c r="C133" s="77"/>
      <c r="D133" s="76" t="str">
        <f t="shared" si="11"/>
        <v/>
      </c>
      <c r="E133" s="78"/>
      <c r="F133" s="78"/>
      <c r="G133" s="78"/>
      <c r="H133" s="78"/>
      <c r="I133" s="78"/>
      <c r="J133" s="78"/>
      <c r="K133" s="79"/>
    </row>
    <row r="134" spans="1:11">
      <c r="A134" s="91">
        <f>Teollisuus!E28</f>
        <v>0</v>
      </c>
      <c r="B134" s="92" t="s">
        <v>639</v>
      </c>
      <c r="C134" s="77"/>
      <c r="D134" s="76" t="str">
        <f t="shared" si="11"/>
        <v/>
      </c>
      <c r="E134" s="78"/>
      <c r="F134" s="78"/>
      <c r="G134" s="78"/>
      <c r="H134" s="78"/>
      <c r="I134" s="78"/>
      <c r="J134" s="78"/>
      <c r="K134" s="79"/>
    </row>
    <row r="135" spans="1:11">
      <c r="A135" s="91">
        <f>Teollisuus!E30</f>
        <v>0</v>
      </c>
      <c r="B135" s="92" t="s">
        <v>639</v>
      </c>
      <c r="C135" s="77"/>
      <c r="D135" s="76" t="str">
        <f t="shared" si="11"/>
        <v/>
      </c>
      <c r="E135" s="78"/>
      <c r="F135" s="78"/>
      <c r="G135" s="78"/>
      <c r="H135" s="78"/>
      <c r="I135" s="78"/>
      <c r="J135" s="78"/>
      <c r="K135" s="79"/>
    </row>
    <row r="136" spans="1:11">
      <c r="A136" s="91">
        <f>Teollisuus!E32</f>
        <v>0</v>
      </c>
      <c r="B136" s="92" t="s">
        <v>639</v>
      </c>
      <c r="C136" s="77"/>
      <c r="D136" s="76" t="str">
        <f t="shared" si="11"/>
        <v/>
      </c>
      <c r="E136" s="78"/>
      <c r="F136" s="78"/>
      <c r="G136" s="78"/>
      <c r="H136" s="78"/>
      <c r="I136" s="78"/>
      <c r="J136" s="78"/>
      <c r="K136" s="79"/>
    </row>
    <row r="137" spans="1:11">
      <c r="A137" s="91">
        <f>Teollisuus!E34</f>
        <v>0</v>
      </c>
      <c r="B137" s="92" t="s">
        <v>639</v>
      </c>
      <c r="C137" s="77"/>
      <c r="D137" s="76" t="str">
        <f t="shared" si="11"/>
        <v/>
      </c>
      <c r="E137" s="78"/>
      <c r="F137" s="78"/>
      <c r="G137" s="78"/>
      <c r="H137" s="78"/>
      <c r="I137" s="78"/>
      <c r="J137" s="78"/>
      <c r="K137" s="79"/>
    </row>
    <row r="138" spans="1:11">
      <c r="A138" s="91">
        <f>Teollisuus!E36</f>
        <v>0</v>
      </c>
      <c r="B138" s="92" t="s">
        <v>639</v>
      </c>
      <c r="C138" s="77"/>
      <c r="D138" s="76" t="str">
        <f t="shared" si="11"/>
        <v/>
      </c>
      <c r="E138" s="78"/>
      <c r="F138" s="78"/>
      <c r="G138" s="78"/>
      <c r="H138" s="78"/>
      <c r="I138" s="78"/>
      <c r="J138" s="78"/>
      <c r="K138" s="79"/>
    </row>
    <row r="139" spans="1:11">
      <c r="A139" s="91">
        <f>Teollisuus!E38</f>
        <v>0</v>
      </c>
      <c r="B139" s="92" t="s">
        <v>639</v>
      </c>
      <c r="C139" s="77"/>
      <c r="D139" s="76" t="str">
        <f t="shared" si="11"/>
        <v/>
      </c>
      <c r="E139" s="78"/>
      <c r="F139" s="78"/>
      <c r="G139" s="78"/>
      <c r="H139" s="78"/>
      <c r="I139" s="78"/>
      <c r="J139" s="78"/>
      <c r="K139" s="79"/>
    </row>
    <row r="140" spans="1:11">
      <c r="A140" s="91">
        <f>Teollisuus!E41</f>
        <v>0</v>
      </c>
      <c r="B140" s="92" t="s">
        <v>639</v>
      </c>
      <c r="C140" s="77"/>
      <c r="D140" s="76" t="str">
        <f t="shared" si="11"/>
        <v/>
      </c>
      <c r="E140" s="78"/>
      <c r="F140" s="78"/>
      <c r="G140" s="78"/>
      <c r="H140" s="78"/>
      <c r="I140" s="78"/>
      <c r="J140" s="78"/>
      <c r="K140" s="79"/>
    </row>
    <row r="141" spans="1:11">
      <c r="A141" s="91">
        <f>Teollisuus!E43</f>
        <v>0</v>
      </c>
      <c r="B141" s="92" t="s">
        <v>639</v>
      </c>
      <c r="C141" s="77"/>
      <c r="D141" s="76" t="str">
        <f t="shared" si="11"/>
        <v/>
      </c>
      <c r="E141" s="78"/>
      <c r="F141" s="78"/>
      <c r="G141" s="78"/>
      <c r="H141" s="78"/>
      <c r="I141" s="78"/>
      <c r="J141" s="78"/>
      <c r="K141" s="79"/>
    </row>
    <row r="142" spans="1:11">
      <c r="A142" s="91">
        <f>Teollisuus!E45</f>
        <v>0</v>
      </c>
      <c r="B142" s="92" t="s">
        <v>639</v>
      </c>
      <c r="C142" s="77"/>
      <c r="D142" s="76" t="str">
        <f t="shared" si="11"/>
        <v/>
      </c>
      <c r="E142" s="78"/>
      <c r="F142" s="78"/>
      <c r="G142" s="78"/>
      <c r="H142" s="78"/>
      <c r="I142" s="78"/>
      <c r="J142" s="78"/>
      <c r="K142" s="79"/>
    </row>
    <row r="143" spans="1:11">
      <c r="A143" s="91">
        <f>Teollisuus!E47</f>
        <v>0</v>
      </c>
      <c r="B143" s="92" t="s">
        <v>639</v>
      </c>
      <c r="C143" s="77"/>
      <c r="D143" s="76" t="str">
        <f t="shared" si="11"/>
        <v/>
      </c>
      <c r="E143" s="78"/>
      <c r="F143" s="78"/>
      <c r="G143" s="78"/>
      <c r="H143" s="78"/>
      <c r="I143" s="78"/>
      <c r="J143" s="78"/>
      <c r="K143" s="79"/>
    </row>
    <row r="144" spans="1:11">
      <c r="A144" s="91">
        <f>Teollisuus!E49</f>
        <v>0</v>
      </c>
      <c r="B144" s="92" t="s">
        <v>639</v>
      </c>
      <c r="C144" s="77"/>
      <c r="D144" s="76" t="str">
        <f t="shared" si="11"/>
        <v/>
      </c>
      <c r="E144" s="78"/>
      <c r="F144" s="78"/>
      <c r="G144" s="78"/>
      <c r="H144" s="78"/>
      <c r="I144" s="78"/>
      <c r="J144" s="78"/>
      <c r="K144" s="79"/>
    </row>
    <row r="145" spans="1:11">
      <c r="A145" s="91">
        <f>Teollisuus!E51</f>
        <v>0</v>
      </c>
      <c r="B145" s="92" t="s">
        <v>639</v>
      </c>
      <c r="C145" s="77"/>
      <c r="D145" s="76" t="str">
        <f t="shared" si="11"/>
        <v/>
      </c>
      <c r="E145" s="78"/>
      <c r="F145" s="78"/>
      <c r="G145" s="78"/>
      <c r="H145" s="78"/>
      <c r="I145" s="78"/>
      <c r="J145" s="78"/>
      <c r="K145" s="79"/>
    </row>
    <row r="146" spans="1:11">
      <c r="A146" s="91">
        <f>Teollisuus!E53</f>
        <v>0</v>
      </c>
      <c r="B146" s="92" t="s">
        <v>639</v>
      </c>
      <c r="C146" s="77"/>
      <c r="D146" s="76" t="str">
        <f t="shared" si="11"/>
        <v/>
      </c>
      <c r="E146" s="78"/>
      <c r="F146" s="78"/>
      <c r="G146" s="78"/>
      <c r="H146" s="78"/>
      <c r="I146" s="78"/>
      <c r="J146" s="78"/>
      <c r="K146" s="79"/>
    </row>
    <row r="147" spans="1:11">
      <c r="A147" s="91">
        <f>Teollisuus!E55</f>
        <v>0</v>
      </c>
      <c r="B147" s="92" t="s">
        <v>639</v>
      </c>
      <c r="C147" s="77"/>
      <c r="D147" s="76" t="str">
        <f t="shared" si="11"/>
        <v/>
      </c>
      <c r="E147" s="78"/>
      <c r="F147" s="78"/>
      <c r="G147" s="78"/>
      <c r="H147" s="78"/>
      <c r="I147" s="78"/>
      <c r="J147" s="78"/>
      <c r="K147" s="79"/>
    </row>
    <row r="148" spans="1:11">
      <c r="A148" s="91">
        <f>Teollisuus!E57</f>
        <v>0</v>
      </c>
      <c r="B148" s="92" t="s">
        <v>639</v>
      </c>
      <c r="C148" s="77"/>
      <c r="D148" s="76" t="str">
        <f t="shared" si="11"/>
        <v/>
      </c>
      <c r="E148" s="78"/>
      <c r="F148" s="78"/>
      <c r="G148" s="78"/>
      <c r="H148" s="78"/>
      <c r="I148" s="78"/>
      <c r="J148" s="78"/>
      <c r="K148" s="79"/>
    </row>
    <row r="149" spans="1:11">
      <c r="A149" s="91">
        <f>Teollisuus!E60</f>
        <v>0</v>
      </c>
      <c r="B149" s="92" t="s">
        <v>639</v>
      </c>
      <c r="C149" s="77"/>
      <c r="D149" s="76" t="str">
        <f t="shared" si="11"/>
        <v/>
      </c>
      <c r="E149" s="78"/>
      <c r="F149" s="78"/>
      <c r="G149" s="78"/>
      <c r="H149" s="78"/>
      <c r="I149" s="78"/>
      <c r="J149" s="78"/>
      <c r="K149" s="79"/>
    </row>
    <row r="150" spans="1:11">
      <c r="A150" s="91">
        <f>Teollisuus!E62</f>
        <v>0</v>
      </c>
      <c r="B150" s="92" t="s">
        <v>639</v>
      </c>
      <c r="C150" s="77"/>
      <c r="D150" s="76" t="str">
        <f t="shared" si="11"/>
        <v/>
      </c>
      <c r="E150" s="78"/>
      <c r="F150" s="78"/>
      <c r="G150" s="78"/>
      <c r="H150" s="78"/>
      <c r="I150" s="78"/>
      <c r="J150" s="78"/>
      <c r="K150" s="79"/>
    </row>
    <row r="151" spans="1:11">
      <c r="A151" s="91">
        <f>Teollisuus!E64</f>
        <v>0</v>
      </c>
      <c r="B151" s="92" t="s">
        <v>639</v>
      </c>
      <c r="C151" s="77"/>
      <c r="D151" s="76" t="str">
        <f t="shared" si="11"/>
        <v/>
      </c>
      <c r="E151" s="78"/>
      <c r="F151" s="78"/>
      <c r="G151" s="78"/>
      <c r="H151" s="78"/>
      <c r="I151" s="78"/>
      <c r="J151" s="78"/>
      <c r="K151" s="79"/>
    </row>
    <row r="152" spans="1:11">
      <c r="A152" s="91">
        <f>Teollisuus!E66</f>
        <v>0</v>
      </c>
      <c r="B152" s="92" t="s">
        <v>639</v>
      </c>
      <c r="C152" s="77"/>
      <c r="D152" s="76" t="str">
        <f t="shared" si="11"/>
        <v/>
      </c>
      <c r="E152" s="78"/>
      <c r="F152" s="78"/>
      <c r="G152" s="78"/>
      <c r="H152" s="78"/>
      <c r="I152" s="78"/>
      <c r="J152" s="78"/>
      <c r="K152" s="79"/>
    </row>
    <row r="153" spans="1:11">
      <c r="A153" s="91">
        <f>Teollisuus!E68</f>
        <v>0</v>
      </c>
      <c r="B153" s="92" t="s">
        <v>639</v>
      </c>
      <c r="C153" s="77"/>
      <c r="D153" s="76" t="str">
        <f t="shared" si="11"/>
        <v/>
      </c>
      <c r="E153" s="78"/>
      <c r="F153" s="78"/>
      <c r="G153" s="78"/>
      <c r="H153" s="78"/>
      <c r="I153" s="78"/>
      <c r="J153" s="78"/>
      <c r="K153" s="79"/>
    </row>
    <row r="154" spans="1:11">
      <c r="A154" s="91">
        <f>Teollisuus!E70</f>
        <v>0</v>
      </c>
      <c r="B154" s="92" t="s">
        <v>639</v>
      </c>
      <c r="C154" s="77"/>
      <c r="D154" s="76" t="str">
        <f t="shared" si="11"/>
        <v/>
      </c>
      <c r="E154" s="78"/>
      <c r="F154" s="78"/>
      <c r="G154" s="78"/>
      <c r="H154" s="78"/>
      <c r="I154" s="78"/>
      <c r="J154" s="78"/>
      <c r="K154" s="79"/>
    </row>
    <row r="155" spans="1:11">
      <c r="A155" s="91">
        <f>Teollisuus!E72</f>
        <v>0</v>
      </c>
      <c r="B155" s="92" t="s">
        <v>639</v>
      </c>
      <c r="C155" s="77"/>
      <c r="D155" s="76" t="str">
        <f t="shared" si="11"/>
        <v/>
      </c>
      <c r="E155" s="78"/>
      <c r="F155" s="78"/>
      <c r="G155" s="78"/>
      <c r="H155" s="78"/>
      <c r="I155" s="78"/>
      <c r="J155" s="78"/>
      <c r="K155" s="79"/>
    </row>
    <row r="156" spans="1:11">
      <c r="A156" s="91">
        <f>Teollisuus!E74</f>
        <v>0</v>
      </c>
      <c r="B156" s="92" t="s">
        <v>639</v>
      </c>
      <c r="C156" s="77"/>
      <c r="D156" s="76" t="str">
        <f t="shared" si="11"/>
        <v/>
      </c>
      <c r="E156" s="78"/>
      <c r="F156" s="78"/>
      <c r="G156" s="78"/>
      <c r="H156" s="78"/>
      <c r="I156" s="78"/>
      <c r="J156" s="78"/>
      <c r="K156" s="79"/>
    </row>
    <row r="157" spans="1:11">
      <c r="A157" s="91">
        <f>Uusiutuvat!E4</f>
        <v>0</v>
      </c>
      <c r="B157" s="92" t="s">
        <v>640</v>
      </c>
      <c r="C157" s="77"/>
      <c r="D157" s="76" t="str">
        <f t="shared" si="11"/>
        <v/>
      </c>
      <c r="E157" s="78"/>
      <c r="F157" s="78"/>
      <c r="G157" s="78"/>
      <c r="H157" s="78"/>
      <c r="I157" s="78"/>
      <c r="J157" s="78"/>
      <c r="K157" s="79"/>
    </row>
    <row r="158" spans="1:11">
      <c r="A158" s="91">
        <f>Uusiutuvat!E6</f>
        <v>0</v>
      </c>
      <c r="B158" s="92" t="s">
        <v>640</v>
      </c>
      <c r="C158" s="77"/>
      <c r="D158" s="76" t="str">
        <f t="shared" si="11"/>
        <v/>
      </c>
      <c r="E158" s="78"/>
      <c r="F158" s="78"/>
      <c r="G158" s="78"/>
      <c r="H158" s="78"/>
      <c r="I158" s="78"/>
      <c r="J158" s="78"/>
      <c r="K158" s="79"/>
    </row>
    <row r="159" spans="1:11">
      <c r="A159" s="91">
        <f>Uusiutuvat!E8</f>
        <v>0</v>
      </c>
      <c r="B159" s="92" t="s">
        <v>640</v>
      </c>
      <c r="C159" s="77"/>
      <c r="D159" s="76" t="str">
        <f t="shared" ref="D159:D178" si="12">IFERROR((C159/(F159+H159+J159)),"")</f>
        <v/>
      </c>
      <c r="E159" s="78"/>
      <c r="F159" s="78"/>
      <c r="G159" s="78"/>
      <c r="H159" s="78"/>
      <c r="I159" s="78"/>
      <c r="J159" s="78"/>
      <c r="K159" s="79"/>
    </row>
    <row r="160" spans="1:11">
      <c r="A160" s="91">
        <f>Uusiutuvat!E10</f>
        <v>0</v>
      </c>
      <c r="B160" s="92" t="s">
        <v>640</v>
      </c>
      <c r="C160" s="77"/>
      <c r="D160" s="76" t="str">
        <f t="shared" si="12"/>
        <v/>
      </c>
      <c r="E160" s="78"/>
      <c r="F160" s="78"/>
      <c r="G160" s="78"/>
      <c r="H160" s="78"/>
      <c r="I160" s="78"/>
      <c r="J160" s="78"/>
      <c r="K160" s="79"/>
    </row>
    <row r="161" spans="1:11">
      <c r="A161" s="91">
        <f>Uusiutuvat!E12</f>
        <v>0</v>
      </c>
      <c r="B161" s="92" t="s">
        <v>640</v>
      </c>
      <c r="C161" s="77"/>
      <c r="D161" s="76" t="str">
        <f t="shared" si="12"/>
        <v/>
      </c>
      <c r="E161" s="78"/>
      <c r="F161" s="78"/>
      <c r="G161" s="78"/>
      <c r="H161" s="78"/>
      <c r="I161" s="78"/>
      <c r="J161" s="78"/>
      <c r="K161" s="79"/>
    </row>
    <row r="162" spans="1:11">
      <c r="A162" s="91">
        <f>Uusiutuvat!E14</f>
        <v>0</v>
      </c>
      <c r="B162" s="92" t="s">
        <v>640</v>
      </c>
      <c r="C162" s="77"/>
      <c r="D162" s="76" t="str">
        <f t="shared" si="12"/>
        <v/>
      </c>
      <c r="E162" s="78"/>
      <c r="F162" s="78"/>
      <c r="G162" s="78"/>
      <c r="H162" s="78"/>
      <c r="I162" s="78"/>
      <c r="J162" s="78"/>
      <c r="K162" s="79"/>
    </row>
    <row r="163" spans="1:11">
      <c r="A163" s="91">
        <f>Uusiutuvat!E16</f>
        <v>0</v>
      </c>
      <c r="B163" s="92" t="s">
        <v>640</v>
      </c>
      <c r="C163" s="77"/>
      <c r="D163" s="76" t="str">
        <f t="shared" si="12"/>
        <v/>
      </c>
      <c r="E163" s="78"/>
      <c r="F163" s="78"/>
      <c r="G163" s="78"/>
      <c r="H163" s="78"/>
      <c r="I163" s="78"/>
      <c r="J163" s="78"/>
      <c r="K163" s="79"/>
    </row>
    <row r="164" spans="1:11">
      <c r="A164" s="91">
        <f>Uusiutuvat!E18</f>
        <v>0</v>
      </c>
      <c r="B164" s="92" t="s">
        <v>640</v>
      </c>
      <c r="C164" s="77"/>
      <c r="D164" s="76" t="str">
        <f t="shared" si="12"/>
        <v/>
      </c>
      <c r="E164" s="78"/>
      <c r="F164" s="78"/>
      <c r="G164" s="78"/>
      <c r="H164" s="78"/>
      <c r="I164" s="78"/>
      <c r="J164" s="78"/>
      <c r="K164" s="79"/>
    </row>
    <row r="165" spans="1:11">
      <c r="A165" s="91">
        <f>Uusiutuvat!E20</f>
        <v>0</v>
      </c>
      <c r="B165" s="92" t="s">
        <v>640</v>
      </c>
      <c r="C165" s="77"/>
      <c r="D165" s="76" t="str">
        <f t="shared" si="12"/>
        <v/>
      </c>
      <c r="E165" s="78"/>
      <c r="F165" s="78"/>
      <c r="G165" s="78"/>
      <c r="H165" s="78"/>
      <c r="I165" s="78"/>
      <c r="J165" s="78"/>
      <c r="K165" s="79"/>
    </row>
    <row r="166" spans="1:11">
      <c r="A166" s="91">
        <f>Uusiutuvat!E22</f>
        <v>0</v>
      </c>
      <c r="B166" s="92" t="s">
        <v>640</v>
      </c>
      <c r="C166" s="77"/>
      <c r="D166" s="76" t="str">
        <f t="shared" si="12"/>
        <v/>
      </c>
      <c r="E166" s="78"/>
      <c r="F166" s="78"/>
      <c r="G166" s="78"/>
      <c r="H166" s="78"/>
      <c r="I166" s="78"/>
      <c r="J166" s="78"/>
      <c r="K166" s="79"/>
    </row>
    <row r="167" spans="1:11">
      <c r="A167" s="91">
        <f>Uusiutuvat!E24</f>
        <v>0</v>
      </c>
      <c r="B167" s="92" t="s">
        <v>640</v>
      </c>
      <c r="C167" s="77"/>
      <c r="D167" s="76" t="str">
        <f t="shared" si="12"/>
        <v/>
      </c>
      <c r="E167" s="78"/>
      <c r="F167" s="78"/>
      <c r="G167" s="78"/>
      <c r="H167" s="78"/>
      <c r="I167" s="78"/>
      <c r="J167" s="78"/>
      <c r="K167" s="79"/>
    </row>
    <row r="168" spans="1:11">
      <c r="A168" s="91">
        <f>'Muut toimenpiteet'!E4</f>
        <v>0</v>
      </c>
      <c r="B168" s="92" t="s">
        <v>641</v>
      </c>
      <c r="C168" s="77"/>
      <c r="D168" s="76" t="str">
        <f t="shared" si="12"/>
        <v/>
      </c>
      <c r="E168" s="78"/>
      <c r="F168" s="78"/>
      <c r="G168" s="78"/>
      <c r="H168" s="78"/>
      <c r="I168" s="78"/>
      <c r="J168" s="78"/>
      <c r="K168" s="79"/>
    </row>
    <row r="169" spans="1:11">
      <c r="A169" s="91">
        <f>'Muut toimenpiteet'!E6</f>
        <v>0</v>
      </c>
      <c r="B169" s="92" t="s">
        <v>641</v>
      </c>
      <c r="C169" s="77"/>
      <c r="D169" s="76" t="str">
        <f t="shared" si="12"/>
        <v/>
      </c>
      <c r="E169" s="78"/>
      <c r="F169" s="78"/>
      <c r="G169" s="78"/>
      <c r="H169" s="78"/>
      <c r="I169" s="78"/>
      <c r="J169" s="78"/>
      <c r="K169" s="79"/>
    </row>
    <row r="170" spans="1:11">
      <c r="A170" s="91">
        <f>'Muut toimenpiteet'!E8</f>
        <v>0</v>
      </c>
      <c r="B170" s="92" t="s">
        <v>641</v>
      </c>
      <c r="C170" s="77"/>
      <c r="D170" s="76" t="str">
        <f t="shared" si="12"/>
        <v/>
      </c>
      <c r="E170" s="78"/>
      <c r="F170" s="78"/>
      <c r="G170" s="78"/>
      <c r="H170" s="78"/>
      <c r="I170" s="78"/>
      <c r="J170" s="78"/>
      <c r="K170" s="79"/>
    </row>
    <row r="171" spans="1:11">
      <c r="A171" s="91">
        <f>'Muut toimenpiteet'!E10</f>
        <v>0</v>
      </c>
      <c r="B171" s="92" t="s">
        <v>641</v>
      </c>
      <c r="C171" s="77"/>
      <c r="D171" s="76" t="str">
        <f t="shared" si="12"/>
        <v/>
      </c>
      <c r="E171" s="78"/>
      <c r="F171" s="78"/>
      <c r="G171" s="78"/>
      <c r="H171" s="78"/>
      <c r="I171" s="78"/>
      <c r="J171" s="78"/>
      <c r="K171" s="79"/>
    </row>
    <row r="172" spans="1:11">
      <c r="A172" s="91">
        <f>'Muut toimenpiteet'!E12</f>
        <v>0</v>
      </c>
      <c r="B172" s="92" t="s">
        <v>641</v>
      </c>
      <c r="C172" s="77"/>
      <c r="D172" s="76" t="str">
        <f t="shared" si="12"/>
        <v/>
      </c>
      <c r="E172" s="78"/>
      <c r="F172" s="78"/>
      <c r="G172" s="78"/>
      <c r="H172" s="78"/>
      <c r="I172" s="78"/>
      <c r="J172" s="78"/>
      <c r="K172" s="79"/>
    </row>
    <row r="173" spans="1:11">
      <c r="A173" s="91">
        <f>'Muut toimenpiteet'!E14</f>
        <v>0</v>
      </c>
      <c r="B173" s="92" t="s">
        <v>641</v>
      </c>
      <c r="C173" s="77"/>
      <c r="D173" s="76" t="str">
        <f t="shared" si="12"/>
        <v/>
      </c>
      <c r="E173" s="78"/>
      <c r="F173" s="78"/>
      <c r="G173" s="78"/>
      <c r="H173" s="78"/>
      <c r="I173" s="78"/>
      <c r="J173" s="78"/>
      <c r="K173" s="79"/>
    </row>
    <row r="174" spans="1:11">
      <c r="A174" s="91">
        <f>'Muut toimenpiteet'!E16</f>
        <v>0</v>
      </c>
      <c r="B174" s="92" t="s">
        <v>641</v>
      </c>
      <c r="C174" s="77"/>
      <c r="D174" s="76" t="str">
        <f t="shared" si="12"/>
        <v/>
      </c>
      <c r="E174" s="78"/>
      <c r="F174" s="78"/>
      <c r="G174" s="78"/>
      <c r="H174" s="78"/>
      <c r="I174" s="78"/>
      <c r="J174" s="78"/>
      <c r="K174" s="79"/>
    </row>
    <row r="175" spans="1:11">
      <c r="A175" s="91">
        <f>'Muut toimenpiteet'!E18</f>
        <v>0</v>
      </c>
      <c r="B175" s="92" t="s">
        <v>641</v>
      </c>
      <c r="C175" s="77"/>
      <c r="D175" s="76" t="str">
        <f t="shared" si="12"/>
        <v/>
      </c>
      <c r="E175" s="78"/>
      <c r="F175" s="78"/>
      <c r="G175" s="78"/>
      <c r="H175" s="78"/>
      <c r="I175" s="78"/>
      <c r="J175" s="78"/>
      <c r="K175" s="79"/>
    </row>
    <row r="176" spans="1:11">
      <c r="A176" s="91">
        <f>'Muut toimenpiteet'!E20</f>
        <v>0</v>
      </c>
      <c r="B176" s="92" t="s">
        <v>641</v>
      </c>
      <c r="C176" s="77"/>
      <c r="D176" s="76" t="str">
        <f t="shared" si="12"/>
        <v/>
      </c>
      <c r="E176" s="78"/>
      <c r="F176" s="78"/>
      <c r="G176" s="78"/>
      <c r="H176" s="78"/>
      <c r="I176" s="78"/>
      <c r="J176" s="78"/>
      <c r="K176" s="79"/>
    </row>
    <row r="177" spans="1:11">
      <c r="A177" s="91">
        <f>'Muut toimenpiteet'!E22</f>
        <v>0</v>
      </c>
      <c r="B177" s="92" t="s">
        <v>641</v>
      </c>
      <c r="C177" s="77"/>
      <c r="D177" s="76" t="str">
        <f t="shared" si="12"/>
        <v/>
      </c>
      <c r="E177" s="78"/>
      <c r="F177" s="78"/>
      <c r="G177" s="78"/>
      <c r="H177" s="78"/>
      <c r="I177" s="78"/>
      <c r="J177" s="78"/>
      <c r="K177" s="79"/>
    </row>
    <row r="178" spans="1:11" ht="15.75" thickBot="1">
      <c r="A178" s="93">
        <f>'Muut toimenpiteet'!E24</f>
        <v>0</v>
      </c>
      <c r="B178" s="94" t="s">
        <v>641</v>
      </c>
      <c r="C178" s="80"/>
      <c r="D178" s="81" t="str">
        <f t="shared" si="12"/>
        <v/>
      </c>
      <c r="E178" s="82"/>
      <c r="F178" s="82"/>
      <c r="G178" s="82"/>
      <c r="H178" s="82"/>
      <c r="I178" s="82"/>
      <c r="J178" s="82"/>
      <c r="K178" s="83"/>
    </row>
  </sheetData>
  <sheetProtection autoFilter="0"/>
  <autoFilter ref="A5:K98" xr:uid="{83B9B335-B422-46B3-9135-97B6640797BB}"/>
  <mergeCells count="5">
    <mergeCell ref="E4:J4"/>
    <mergeCell ref="A4:A5"/>
    <mergeCell ref="B4:B5"/>
    <mergeCell ref="C4:C5"/>
    <mergeCell ref="D4:D5"/>
  </mergeCells>
  <pageMargins left="0.7" right="0.7" top="0.75" bottom="0.75" header="0.3" footer="0.3"/>
  <pageSetup scale="14"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9B335-B422-46B3-9135-97B6640797BB}">
  <sheetPr>
    <tabColor theme="9" tint="0.39997558519241921"/>
    <pageSetUpPr fitToPage="1"/>
  </sheetPr>
  <dimension ref="A2:E177"/>
  <sheetViews>
    <sheetView showGridLines="0" showZeros="0" zoomScale="80" zoomScaleNormal="80" workbookViewId="0"/>
  </sheetViews>
  <sheetFormatPr defaultRowHeight="15"/>
  <cols>
    <col min="1" max="1" width="89.85546875" bestFit="1" customWidth="1"/>
    <col min="2" max="2" width="20" bestFit="1" customWidth="1"/>
    <col min="3" max="3" width="20" style="2" customWidth="1"/>
    <col min="4" max="4" width="17.7109375" style="2" hidden="1" customWidth="1"/>
    <col min="5" max="5" width="93" customWidth="1"/>
  </cols>
  <sheetData>
    <row r="2" spans="1:5" ht="18.75">
      <c r="A2" s="1" t="s">
        <v>642</v>
      </c>
      <c r="B2" s="1"/>
      <c r="C2"/>
      <c r="D2"/>
      <c r="E2" s="1"/>
    </row>
    <row r="3" spans="1:5" ht="15.75" thickBot="1"/>
    <row r="4" spans="1:5" ht="15.75" thickBot="1">
      <c r="A4" s="95" t="s">
        <v>140</v>
      </c>
      <c r="B4" s="96" t="s">
        <v>625</v>
      </c>
      <c r="C4" s="97" t="s">
        <v>643</v>
      </c>
      <c r="D4" s="97" t="s">
        <v>644</v>
      </c>
      <c r="E4" s="97" t="s">
        <v>144</v>
      </c>
    </row>
    <row r="5" spans="1:5">
      <c r="A5" s="98">
        <f>IF(D5=TRUE,Lämmitys!A4,0)</f>
        <v>0</v>
      </c>
      <c r="B5" s="99" t="s">
        <v>636</v>
      </c>
      <c r="C5" s="103"/>
      <c r="D5" s="103" t="b">
        <f>ISTEXT(E5)</f>
        <v>0</v>
      </c>
      <c r="E5" s="104">
        <f>Lämmitys!F4</f>
        <v>0</v>
      </c>
    </row>
    <row r="6" spans="1:5">
      <c r="A6" s="98">
        <f>IF(D6=TRUE,Lämmitys!A6,0)</f>
        <v>0</v>
      </c>
      <c r="B6" s="100" t="s">
        <v>636</v>
      </c>
      <c r="C6" s="105"/>
      <c r="D6" s="105" t="b">
        <f>ISTEXT(E6)</f>
        <v>0</v>
      </c>
      <c r="E6" s="106">
        <f>Lämmitys!F6</f>
        <v>0</v>
      </c>
    </row>
    <row r="7" spans="1:5">
      <c r="A7" s="98">
        <f>IF(D7=TRUE,Lämmitys!A8,0)</f>
        <v>0</v>
      </c>
      <c r="B7" s="100" t="s">
        <v>636</v>
      </c>
      <c r="C7" s="105"/>
      <c r="D7" s="105" t="b">
        <f t="shared" ref="D7:D39" si="0">ISTEXT(E7)</f>
        <v>0</v>
      </c>
      <c r="E7" s="106">
        <f>Lämmitys!F8</f>
        <v>0</v>
      </c>
    </row>
    <row r="8" spans="1:5">
      <c r="A8" s="98">
        <f>IF(D8=TRUE,Lämmitys!A10,0)</f>
        <v>0</v>
      </c>
      <c r="B8" s="100" t="s">
        <v>636</v>
      </c>
      <c r="C8" s="105"/>
      <c r="D8" s="105" t="b">
        <f t="shared" si="0"/>
        <v>0</v>
      </c>
      <c r="E8" s="106">
        <f>Lämmitys!F10</f>
        <v>0</v>
      </c>
    </row>
    <row r="9" spans="1:5">
      <c r="A9" s="98">
        <f>IF(D9=TRUE,Lämmitys!A12,0)</f>
        <v>0</v>
      </c>
      <c r="B9" s="100" t="s">
        <v>636</v>
      </c>
      <c r="C9" s="105"/>
      <c r="D9" s="105" t="b">
        <f t="shared" si="0"/>
        <v>0</v>
      </c>
      <c r="E9" s="106">
        <f>Lämmitys!F12</f>
        <v>0</v>
      </c>
    </row>
    <row r="10" spans="1:5">
      <c r="A10" s="98">
        <f>IF(D10=TRUE,Lämmitys!A14,0)</f>
        <v>0</v>
      </c>
      <c r="B10" s="100" t="s">
        <v>636</v>
      </c>
      <c r="C10" s="105"/>
      <c r="D10" s="105" t="b">
        <f t="shared" si="0"/>
        <v>0</v>
      </c>
      <c r="E10" s="106">
        <f>Lämmitys!F14</f>
        <v>0</v>
      </c>
    </row>
    <row r="11" spans="1:5">
      <c r="A11" s="98">
        <f>IF(D11=TRUE,Lämmitys!A16,0)</f>
        <v>0</v>
      </c>
      <c r="B11" s="100" t="s">
        <v>636</v>
      </c>
      <c r="C11" s="105"/>
      <c r="D11" s="105" t="b">
        <f t="shared" si="0"/>
        <v>0</v>
      </c>
      <c r="E11" s="106">
        <f>Lämmitys!F16</f>
        <v>0</v>
      </c>
    </row>
    <row r="12" spans="1:5">
      <c r="A12" s="98">
        <f>IF(D12=TRUE,Lämmitys!A18,0)</f>
        <v>0</v>
      </c>
      <c r="B12" s="100" t="s">
        <v>636</v>
      </c>
      <c r="C12" s="105"/>
      <c r="D12" s="105" t="b">
        <f t="shared" si="0"/>
        <v>0</v>
      </c>
      <c r="E12" s="106">
        <f>Lämmitys!F18</f>
        <v>0</v>
      </c>
    </row>
    <row r="13" spans="1:5">
      <c r="A13" s="98">
        <f>IF(D13=TRUE,Lämmitys!A20,0)</f>
        <v>0</v>
      </c>
      <c r="B13" s="100" t="s">
        <v>636</v>
      </c>
      <c r="C13" s="105"/>
      <c r="D13" s="105" t="b">
        <f t="shared" si="0"/>
        <v>0</v>
      </c>
      <c r="E13" s="106">
        <f>Lämmitys!F20</f>
        <v>0</v>
      </c>
    </row>
    <row r="14" spans="1:5">
      <c r="A14" s="98">
        <f>IF(D14=TRUE,Lämmitys!A22,0)</f>
        <v>0</v>
      </c>
      <c r="B14" s="100" t="s">
        <v>636</v>
      </c>
      <c r="C14" s="105"/>
      <c r="D14" s="105" t="b">
        <f t="shared" si="0"/>
        <v>0</v>
      </c>
      <c r="E14" s="106">
        <f>Lämmitys!F22</f>
        <v>0</v>
      </c>
    </row>
    <row r="15" spans="1:5">
      <c r="A15" s="98">
        <f>IF(D15=TRUE,Lämmitys!A24,0)</f>
        <v>0</v>
      </c>
      <c r="B15" s="100" t="s">
        <v>636</v>
      </c>
      <c r="C15" s="105"/>
      <c r="D15" s="105" t="b">
        <f t="shared" si="0"/>
        <v>0</v>
      </c>
      <c r="E15" s="106">
        <f>Lämmitys!F24</f>
        <v>0</v>
      </c>
    </row>
    <row r="16" spans="1:5">
      <c r="A16" s="98">
        <f>IF(D16=TRUE,Lämmitys!A26,0)</f>
        <v>0</v>
      </c>
      <c r="B16" s="100" t="s">
        <v>636</v>
      </c>
      <c r="C16" s="105"/>
      <c r="D16" s="105" t="b">
        <f t="shared" si="0"/>
        <v>0</v>
      </c>
      <c r="E16" s="106">
        <f>Lämmitys!F26</f>
        <v>0</v>
      </c>
    </row>
    <row r="17" spans="1:5">
      <c r="A17" s="98">
        <f>IF(D17=TRUE,Lämmitys!A28,0)</f>
        <v>0</v>
      </c>
      <c r="B17" s="100" t="s">
        <v>636</v>
      </c>
      <c r="C17" s="105"/>
      <c r="D17" s="105" t="b">
        <f t="shared" si="0"/>
        <v>0</v>
      </c>
      <c r="E17" s="106">
        <f>Lämmitys!F28</f>
        <v>0</v>
      </c>
    </row>
    <row r="18" spans="1:5">
      <c r="A18" s="98">
        <f>IF(D18=TRUE,Lämmitys!A30,0)</f>
        <v>0</v>
      </c>
      <c r="B18" s="100" t="s">
        <v>636</v>
      </c>
      <c r="C18" s="105"/>
      <c r="D18" s="105" t="b">
        <f t="shared" si="0"/>
        <v>0</v>
      </c>
      <c r="E18" s="106">
        <f>Lämmitys!F30</f>
        <v>0</v>
      </c>
    </row>
    <row r="19" spans="1:5">
      <c r="A19" s="98">
        <f>IF(D19=TRUE,Lämmitys!A32,0)</f>
        <v>0</v>
      </c>
      <c r="B19" s="100" t="s">
        <v>636</v>
      </c>
      <c r="C19" s="105"/>
      <c r="D19" s="105" t="b">
        <f t="shared" si="0"/>
        <v>0</v>
      </c>
      <c r="E19" s="106">
        <f>Lämmitys!F32</f>
        <v>0</v>
      </c>
    </row>
    <row r="20" spans="1:5">
      <c r="A20" s="98">
        <f>IF(D20=TRUE,Lämmitys!A34,0)</f>
        <v>0</v>
      </c>
      <c r="B20" s="100" t="s">
        <v>636</v>
      </c>
      <c r="C20" s="105"/>
      <c r="D20" s="105" t="b">
        <f t="shared" si="0"/>
        <v>0</v>
      </c>
      <c r="E20" s="106">
        <f>Lämmitys!F34</f>
        <v>0</v>
      </c>
    </row>
    <row r="21" spans="1:5">
      <c r="A21" s="98">
        <f>IF(D21=TRUE,Lämmitys!A36,0)</f>
        <v>0</v>
      </c>
      <c r="B21" s="100" t="s">
        <v>636</v>
      </c>
      <c r="C21" s="105"/>
      <c r="D21" s="105" t="b">
        <f t="shared" si="0"/>
        <v>0</v>
      </c>
      <c r="E21" s="106">
        <f>Lämmitys!F36</f>
        <v>0</v>
      </c>
    </row>
    <row r="22" spans="1:5">
      <c r="A22" s="98">
        <f>IF(D22=TRUE,Lämmitys!A38,0)</f>
        <v>0</v>
      </c>
      <c r="B22" s="100" t="s">
        <v>636</v>
      </c>
      <c r="C22" s="105"/>
      <c r="D22" s="105" t="b">
        <f t="shared" si="0"/>
        <v>0</v>
      </c>
      <c r="E22" s="106">
        <f>Lämmitys!F38</f>
        <v>0</v>
      </c>
    </row>
    <row r="23" spans="1:5">
      <c r="A23" s="98">
        <f>IF(D23=TRUE,Lämmitys!A40,0)</f>
        <v>0</v>
      </c>
      <c r="B23" s="100" t="s">
        <v>636</v>
      </c>
      <c r="C23" s="105"/>
      <c r="D23" s="105" t="b">
        <f t="shared" si="0"/>
        <v>0</v>
      </c>
      <c r="E23" s="106">
        <f>Lämmitys!F40</f>
        <v>0</v>
      </c>
    </row>
    <row r="24" spans="1:5">
      <c r="A24" s="98">
        <f>IF(D24=TRUE,Lämmitys!A42,0)</f>
        <v>0</v>
      </c>
      <c r="B24" s="100" t="s">
        <v>636</v>
      </c>
      <c r="C24" s="105"/>
      <c r="D24" s="105" t="b">
        <f t="shared" si="0"/>
        <v>0</v>
      </c>
      <c r="E24" s="106">
        <f>Lämmitys!F42</f>
        <v>0</v>
      </c>
    </row>
    <row r="25" spans="1:5">
      <c r="A25" s="98">
        <f>IF(D25=TRUE,Lämmitys!A44,0)</f>
        <v>0</v>
      </c>
      <c r="B25" s="100" t="s">
        <v>636</v>
      </c>
      <c r="C25" s="105"/>
      <c r="D25" s="105" t="b">
        <f t="shared" si="0"/>
        <v>0</v>
      </c>
      <c r="E25" s="106">
        <f>Lämmitys!F44</f>
        <v>0</v>
      </c>
    </row>
    <row r="26" spans="1:5">
      <c r="A26" s="98">
        <f>IF(D26=TRUE,Lämmitys!A46,0)</f>
        <v>0</v>
      </c>
      <c r="B26" s="100" t="s">
        <v>636</v>
      </c>
      <c r="C26" s="105"/>
      <c r="D26" s="105" t="b">
        <f t="shared" si="0"/>
        <v>0</v>
      </c>
      <c r="E26" s="106">
        <f>Lämmitys!F46</f>
        <v>0</v>
      </c>
    </row>
    <row r="27" spans="1:5">
      <c r="A27" s="98">
        <f>IF(D27=TRUE,Lämmitys!A48,0)</f>
        <v>0</v>
      </c>
      <c r="B27" s="100" t="s">
        <v>636</v>
      </c>
      <c r="C27" s="105"/>
      <c r="D27" s="105" t="b">
        <f t="shared" si="0"/>
        <v>0</v>
      </c>
      <c r="E27" s="106">
        <f>Lämmitys!F48</f>
        <v>0</v>
      </c>
    </row>
    <row r="28" spans="1:5">
      <c r="A28" s="98">
        <f>IF(D28=TRUE,Lämmitys!A50,0)</f>
        <v>0</v>
      </c>
      <c r="B28" s="100" t="s">
        <v>636</v>
      </c>
      <c r="C28" s="105"/>
      <c r="D28" s="105" t="b">
        <f t="shared" si="0"/>
        <v>0</v>
      </c>
      <c r="E28" s="106">
        <f>Lämmitys!F50</f>
        <v>0</v>
      </c>
    </row>
    <row r="29" spans="1:5">
      <c r="A29" s="98">
        <f>IF(D29=TRUE,Lämmitys!A52,0)</f>
        <v>0</v>
      </c>
      <c r="B29" s="100" t="s">
        <v>636</v>
      </c>
      <c r="C29" s="105"/>
      <c r="D29" s="105" t="b">
        <f t="shared" si="0"/>
        <v>0</v>
      </c>
      <c r="E29" s="106">
        <f>Lämmitys!F52</f>
        <v>0</v>
      </c>
    </row>
    <row r="30" spans="1:5">
      <c r="A30" s="98">
        <f>IF(D30=TRUE,Vesi!A4,0)</f>
        <v>0</v>
      </c>
      <c r="B30" s="100" t="s">
        <v>131</v>
      </c>
      <c r="C30" s="105"/>
      <c r="D30" s="105" t="b">
        <f t="shared" si="0"/>
        <v>0</v>
      </c>
      <c r="E30" s="106">
        <f>Vesi!F4</f>
        <v>0</v>
      </c>
    </row>
    <row r="31" spans="1:5">
      <c r="A31" s="98">
        <f>IF(D31=TRUE,Vesi!A6,0)</f>
        <v>0</v>
      </c>
      <c r="B31" s="100" t="s">
        <v>131</v>
      </c>
      <c r="C31" s="105"/>
      <c r="D31" s="105" t="b">
        <f t="shared" si="0"/>
        <v>0</v>
      </c>
      <c r="E31" s="106">
        <f>Vesi!F6</f>
        <v>0</v>
      </c>
    </row>
    <row r="32" spans="1:5">
      <c r="A32" s="98">
        <f>IF(D32=TRUE,Vesi!A8,0)</f>
        <v>0</v>
      </c>
      <c r="B32" s="100" t="s">
        <v>131</v>
      </c>
      <c r="C32" s="105"/>
      <c r="D32" s="105" t="b">
        <f t="shared" si="0"/>
        <v>0</v>
      </c>
      <c r="E32" s="106">
        <f>Vesi!F8</f>
        <v>0</v>
      </c>
    </row>
    <row r="33" spans="1:5">
      <c r="A33" s="98">
        <f>IF(D33=TRUE,Vesi!A10,0)</f>
        <v>0</v>
      </c>
      <c r="B33" s="100" t="s">
        <v>131</v>
      </c>
      <c r="C33" s="105"/>
      <c r="D33" s="105" t="b">
        <f t="shared" si="0"/>
        <v>0</v>
      </c>
      <c r="E33" s="106">
        <f>Vesi!F10</f>
        <v>0</v>
      </c>
    </row>
    <row r="34" spans="1:5">
      <c r="A34" s="98">
        <f>IF(D34=TRUE,Vesi!A12,0)</f>
        <v>0</v>
      </c>
      <c r="B34" s="100" t="s">
        <v>131</v>
      </c>
      <c r="C34" s="105"/>
      <c r="D34" s="105" t="b">
        <f t="shared" si="0"/>
        <v>0</v>
      </c>
      <c r="E34" s="106">
        <f>Vesi!F12</f>
        <v>0</v>
      </c>
    </row>
    <row r="35" spans="1:5">
      <c r="A35" s="98">
        <f>IF(D35=TRUE,Vesi!A14,0)</f>
        <v>0</v>
      </c>
      <c r="B35" s="100" t="s">
        <v>131</v>
      </c>
      <c r="C35" s="105"/>
      <c r="D35" s="105" t="b">
        <f t="shared" si="0"/>
        <v>0</v>
      </c>
      <c r="E35" s="106">
        <f>Vesi!F14</f>
        <v>0</v>
      </c>
    </row>
    <row r="36" spans="1:5">
      <c r="A36" s="98">
        <f>IF(D36=TRUE,Vesi!A16,0)</f>
        <v>0</v>
      </c>
      <c r="B36" s="100" t="s">
        <v>131</v>
      </c>
      <c r="C36" s="105"/>
      <c r="D36" s="105" t="b">
        <f t="shared" si="0"/>
        <v>0</v>
      </c>
      <c r="E36" s="106">
        <f>Vesi!F16</f>
        <v>0</v>
      </c>
    </row>
    <row r="37" spans="1:5">
      <c r="A37" s="98">
        <f>IF(D37=TRUE,Vesi!A18,0)</f>
        <v>0</v>
      </c>
      <c r="B37" s="100" t="s">
        <v>131</v>
      </c>
      <c r="C37" s="105"/>
      <c r="D37" s="105" t="b">
        <f t="shared" si="0"/>
        <v>0</v>
      </c>
      <c r="E37" s="106">
        <f>Vesi!F18</f>
        <v>0</v>
      </c>
    </row>
    <row r="38" spans="1:5">
      <c r="A38" s="98">
        <f>IF(D38=TRUE,Ilmanvaihto!A4,0)</f>
        <v>0</v>
      </c>
      <c r="B38" s="100" t="s">
        <v>59</v>
      </c>
      <c r="C38" s="105"/>
      <c r="D38" s="105" t="b">
        <f t="shared" si="0"/>
        <v>0</v>
      </c>
      <c r="E38" s="106">
        <f>Ilmanvaihto!F4</f>
        <v>0</v>
      </c>
    </row>
    <row r="39" spans="1:5">
      <c r="A39" s="98">
        <f>IF(D39=TRUE,Ilmanvaihto!A6,0)</f>
        <v>0</v>
      </c>
      <c r="B39" s="100" t="s">
        <v>59</v>
      </c>
      <c r="C39" s="105"/>
      <c r="D39" s="105" t="b">
        <f t="shared" si="0"/>
        <v>0</v>
      </c>
      <c r="E39" s="106">
        <f>Ilmanvaihto!F6</f>
        <v>0</v>
      </c>
    </row>
    <row r="40" spans="1:5">
      <c r="A40" s="98">
        <f>IF(D40=TRUE,Ilmanvaihto!A8,0)</f>
        <v>0</v>
      </c>
      <c r="B40" s="100" t="s">
        <v>59</v>
      </c>
      <c r="C40" s="105"/>
      <c r="D40" s="105" t="b">
        <f t="shared" ref="D40:D68" si="1">ISTEXT(E40)</f>
        <v>0</v>
      </c>
      <c r="E40" s="106">
        <f>Ilmanvaihto!F8</f>
        <v>0</v>
      </c>
    </row>
    <row r="41" spans="1:5">
      <c r="A41" s="98">
        <f>IF(D41=TRUE,Ilmanvaihto!A10,0)</f>
        <v>0</v>
      </c>
      <c r="B41" s="100" t="s">
        <v>59</v>
      </c>
      <c r="C41" s="105"/>
      <c r="D41" s="105" t="b">
        <f t="shared" si="1"/>
        <v>0</v>
      </c>
      <c r="E41" s="106">
        <f>Ilmanvaihto!F10</f>
        <v>0</v>
      </c>
    </row>
    <row r="42" spans="1:5">
      <c r="A42" s="98">
        <f>IF(D42=TRUE,Ilmanvaihto!A12,0)</f>
        <v>0</v>
      </c>
      <c r="B42" s="100" t="s">
        <v>59</v>
      </c>
      <c r="C42" s="105"/>
      <c r="D42" s="105" t="b">
        <f t="shared" si="1"/>
        <v>0</v>
      </c>
      <c r="E42" s="106">
        <f>Ilmanvaihto!F12</f>
        <v>0</v>
      </c>
    </row>
    <row r="43" spans="1:5">
      <c r="A43" s="98">
        <f>IF(D43=TRUE,Ilmanvaihto!A14,0)</f>
        <v>0</v>
      </c>
      <c r="B43" s="100" t="s">
        <v>59</v>
      </c>
      <c r="C43" s="105"/>
      <c r="D43" s="105" t="b">
        <f t="shared" si="1"/>
        <v>0</v>
      </c>
      <c r="E43" s="106">
        <f>Ilmanvaihto!F14</f>
        <v>0</v>
      </c>
    </row>
    <row r="44" spans="1:5">
      <c r="A44" s="98">
        <f>IF(D44=TRUE,Ilmanvaihto!A16,0)</f>
        <v>0</v>
      </c>
      <c r="B44" s="100" t="s">
        <v>59</v>
      </c>
      <c r="C44" s="105"/>
      <c r="D44" s="105" t="b">
        <f t="shared" si="1"/>
        <v>0</v>
      </c>
      <c r="E44" s="106">
        <f>Ilmanvaihto!F16</f>
        <v>0</v>
      </c>
    </row>
    <row r="45" spans="1:5">
      <c r="A45" s="98">
        <f>IF(D45=TRUE,Ilmanvaihto!A18,0)</f>
        <v>0</v>
      </c>
      <c r="B45" s="100" t="s">
        <v>59</v>
      </c>
      <c r="C45" s="105"/>
      <c r="D45" s="105" t="b">
        <f t="shared" si="1"/>
        <v>0</v>
      </c>
      <c r="E45" s="106">
        <f>Ilmanvaihto!F18</f>
        <v>0</v>
      </c>
    </row>
    <row r="46" spans="1:5">
      <c r="A46" s="98">
        <f>IF(D46=TRUE,Ilmanvaihto!A20,0)</f>
        <v>0</v>
      </c>
      <c r="B46" s="100" t="s">
        <v>59</v>
      </c>
      <c r="C46" s="105"/>
      <c r="D46" s="105" t="b">
        <f t="shared" si="1"/>
        <v>0</v>
      </c>
      <c r="E46" s="106">
        <f>Ilmanvaihto!F20</f>
        <v>0</v>
      </c>
    </row>
    <row r="47" spans="1:5">
      <c r="A47" s="98">
        <f>IF(D47=TRUE,Ilmanvaihto!A22,0)</f>
        <v>0</v>
      </c>
      <c r="B47" s="100" t="s">
        <v>59</v>
      </c>
      <c r="C47" s="105"/>
      <c r="D47" s="105" t="b">
        <f t="shared" si="1"/>
        <v>0</v>
      </c>
      <c r="E47" s="106">
        <f>Ilmanvaihto!F22</f>
        <v>0</v>
      </c>
    </row>
    <row r="48" spans="1:5">
      <c r="A48" s="98">
        <f>IF(D48=TRUE,Ilmanvaihto!A24,0)</f>
        <v>0</v>
      </c>
      <c r="B48" s="100" t="s">
        <v>59</v>
      </c>
      <c r="C48" s="105"/>
      <c r="D48" s="105" t="b">
        <f t="shared" si="1"/>
        <v>0</v>
      </c>
      <c r="E48" s="106">
        <f>Ilmanvaihto!F24</f>
        <v>0</v>
      </c>
    </row>
    <row r="49" spans="1:5">
      <c r="A49" s="98">
        <f>IF(D49=TRUE,Ilmanvaihto!A26,0)</f>
        <v>0</v>
      </c>
      <c r="B49" s="100" t="s">
        <v>59</v>
      </c>
      <c r="C49" s="105"/>
      <c r="D49" s="105" t="b">
        <f t="shared" si="1"/>
        <v>0</v>
      </c>
      <c r="E49" s="106">
        <f>Ilmanvaihto!F26</f>
        <v>0</v>
      </c>
    </row>
    <row r="50" spans="1:5">
      <c r="A50" s="98">
        <f>IF(D50=TRUE,Ilmanvaihto!A28,0)</f>
        <v>0</v>
      </c>
      <c r="B50" s="100" t="s">
        <v>59</v>
      </c>
      <c r="C50" s="105"/>
      <c r="D50" s="105" t="b">
        <f t="shared" si="1"/>
        <v>0</v>
      </c>
      <c r="E50" s="106">
        <f>Ilmanvaihto!F28</f>
        <v>0</v>
      </c>
    </row>
    <row r="51" spans="1:5">
      <c r="A51" s="98">
        <f>IF(D51=TRUE,Ilmanvaihto!A30,0)</f>
        <v>0</v>
      </c>
      <c r="B51" s="100" t="s">
        <v>59</v>
      </c>
      <c r="C51" s="105"/>
      <c r="D51" s="105" t="b">
        <f t="shared" si="1"/>
        <v>0</v>
      </c>
      <c r="E51" s="106">
        <f>Ilmanvaihto!F30</f>
        <v>0</v>
      </c>
    </row>
    <row r="52" spans="1:5">
      <c r="A52" s="98">
        <f>IF(D52=TRUE,Ilmanvaihto!A32,0)</f>
        <v>0</v>
      </c>
      <c r="B52" s="100" t="s">
        <v>59</v>
      </c>
      <c r="C52" s="105"/>
      <c r="D52" s="105" t="b">
        <f t="shared" si="1"/>
        <v>0</v>
      </c>
      <c r="E52" s="106">
        <f>Ilmanvaihto!F32</f>
        <v>0</v>
      </c>
    </row>
    <row r="53" spans="1:5">
      <c r="A53" s="98">
        <f>IF(D53=TRUE,Ilmanvaihto!A34,0)</f>
        <v>0</v>
      </c>
      <c r="B53" s="100" t="s">
        <v>59</v>
      </c>
      <c r="C53" s="105"/>
      <c r="D53" s="105" t="b">
        <f t="shared" si="1"/>
        <v>0</v>
      </c>
      <c r="E53" s="106">
        <f>Ilmanvaihto!F34</f>
        <v>0</v>
      </c>
    </row>
    <row r="54" spans="1:5">
      <c r="A54" s="98">
        <f>IF(D54=TRUE,Ilmanvaihto!A36,0)</f>
        <v>0</v>
      </c>
      <c r="B54" s="100" t="s">
        <v>59</v>
      </c>
      <c r="C54" s="105"/>
      <c r="D54" s="105" t="b">
        <f t="shared" si="1"/>
        <v>0</v>
      </c>
      <c r="E54" s="106">
        <f>Ilmanvaihto!F36</f>
        <v>0</v>
      </c>
    </row>
    <row r="55" spans="1:5">
      <c r="A55" s="98">
        <f>IF(D55=TRUE,Ilmanvaihto!A38,0)</f>
        <v>0</v>
      </c>
      <c r="B55" s="100" t="s">
        <v>59</v>
      </c>
      <c r="C55" s="105"/>
      <c r="D55" s="105" t="b">
        <f t="shared" si="1"/>
        <v>0</v>
      </c>
      <c r="E55" s="106">
        <f>Ilmanvaihto!F38</f>
        <v>0</v>
      </c>
    </row>
    <row r="56" spans="1:5">
      <c r="A56" s="98">
        <f>IF(D56=TRUE,Ilmanvaihto!A40,0)</f>
        <v>0</v>
      </c>
      <c r="B56" s="100" t="s">
        <v>59</v>
      </c>
      <c r="C56" s="105"/>
      <c r="D56" s="105" t="b">
        <f t="shared" si="1"/>
        <v>0</v>
      </c>
      <c r="E56" s="106">
        <f>Ilmanvaihto!F40</f>
        <v>0</v>
      </c>
    </row>
    <row r="57" spans="1:5">
      <c r="A57" s="98">
        <f>IF(D57=TRUE,Ilmanvaihto!A42,0)</f>
        <v>0</v>
      </c>
      <c r="B57" s="100" t="s">
        <v>59</v>
      </c>
      <c r="C57" s="105"/>
      <c r="D57" s="105" t="b">
        <f t="shared" si="1"/>
        <v>0</v>
      </c>
      <c r="E57" s="106">
        <f>Ilmanvaihto!F42</f>
        <v>0</v>
      </c>
    </row>
    <row r="58" spans="1:5">
      <c r="A58" s="98">
        <f>IF(D58=TRUE,Ilmanvaihto!A44,0)</f>
        <v>0</v>
      </c>
      <c r="B58" s="100" t="s">
        <v>59</v>
      </c>
      <c r="C58" s="105"/>
      <c r="D58" s="105" t="b">
        <f t="shared" si="1"/>
        <v>0</v>
      </c>
      <c r="E58" s="106">
        <f>Ilmanvaihto!F44</f>
        <v>0</v>
      </c>
    </row>
    <row r="59" spans="1:5">
      <c r="A59" s="98">
        <f>IF(D59=TRUE,Jäähdytys!A4,0)</f>
        <v>0</v>
      </c>
      <c r="B59" s="100" t="s">
        <v>637</v>
      </c>
      <c r="C59" s="105"/>
      <c r="D59" s="105" t="b">
        <f t="shared" si="1"/>
        <v>0</v>
      </c>
      <c r="E59" s="106">
        <f>Jäähdytys!F4</f>
        <v>0</v>
      </c>
    </row>
    <row r="60" spans="1:5">
      <c r="A60" s="98">
        <f>IF(D60=TRUE,Jäähdytys!A6,0)</f>
        <v>0</v>
      </c>
      <c r="B60" s="100" t="s">
        <v>637</v>
      </c>
      <c r="C60" s="105"/>
      <c r="D60" s="105" t="b">
        <f t="shared" si="1"/>
        <v>0</v>
      </c>
      <c r="E60" s="106">
        <f>Jäähdytys!F6</f>
        <v>0</v>
      </c>
    </row>
    <row r="61" spans="1:5">
      <c r="A61" s="98">
        <f>IF(D61=TRUE,Jäähdytys!A8,0)</f>
        <v>0</v>
      </c>
      <c r="B61" s="100" t="s">
        <v>637</v>
      </c>
      <c r="C61" s="105"/>
      <c r="D61" s="105" t="b">
        <f t="shared" si="1"/>
        <v>0</v>
      </c>
      <c r="E61" s="106">
        <f>Jäähdytys!F8</f>
        <v>0</v>
      </c>
    </row>
    <row r="62" spans="1:5">
      <c r="A62" s="98">
        <f>IF(D62=TRUE,Jäähdytys!A10,0)</f>
        <v>0</v>
      </c>
      <c r="B62" s="100" t="s">
        <v>637</v>
      </c>
      <c r="C62" s="105"/>
      <c r="D62" s="105" t="b">
        <f t="shared" si="1"/>
        <v>0</v>
      </c>
      <c r="E62" s="106">
        <f>Jäähdytys!F10</f>
        <v>0</v>
      </c>
    </row>
    <row r="63" spans="1:5">
      <c r="A63" s="98">
        <f>IF(D63=TRUE,Jäähdytys!A12,0)</f>
        <v>0</v>
      </c>
      <c r="B63" s="100" t="s">
        <v>637</v>
      </c>
      <c r="C63" s="105"/>
      <c r="D63" s="105" t="b">
        <f t="shared" si="1"/>
        <v>0</v>
      </c>
      <c r="E63" s="106">
        <f>Jäähdytys!F12</f>
        <v>0</v>
      </c>
    </row>
    <row r="64" spans="1:5">
      <c r="A64" s="98">
        <f>IF(D64=TRUE,Jäähdytys!A14,0)</f>
        <v>0</v>
      </c>
      <c r="B64" s="100" t="s">
        <v>637</v>
      </c>
      <c r="C64" s="105"/>
      <c r="D64" s="105" t="b">
        <f t="shared" si="1"/>
        <v>0</v>
      </c>
      <c r="E64" s="106">
        <f>Jäähdytys!F14</f>
        <v>0</v>
      </c>
    </row>
    <row r="65" spans="1:5">
      <c r="A65" s="98">
        <f>IF(D65=TRUE,Jäähdytys!A16,0)</f>
        <v>0</v>
      </c>
      <c r="B65" s="100" t="s">
        <v>637</v>
      </c>
      <c r="C65" s="105"/>
      <c r="D65" s="105" t="b">
        <f t="shared" si="1"/>
        <v>0</v>
      </c>
      <c r="E65" s="106">
        <f>Jäähdytys!F16</f>
        <v>0</v>
      </c>
    </row>
    <row r="66" spans="1:5">
      <c r="A66" s="98">
        <f>IF(D66=TRUE,Jäähdytys!A18,0)</f>
        <v>0</v>
      </c>
      <c r="B66" s="100" t="s">
        <v>637</v>
      </c>
      <c r="C66" s="105"/>
      <c r="D66" s="105" t="b">
        <f t="shared" si="1"/>
        <v>0</v>
      </c>
      <c r="E66" s="106">
        <f>Jäähdytys!F18</f>
        <v>0</v>
      </c>
    </row>
    <row r="67" spans="1:5">
      <c r="A67" s="98">
        <f>IF(D67=TRUE,Jäähdytys!A20,0)</f>
        <v>0</v>
      </c>
      <c r="B67" s="100" t="s">
        <v>637</v>
      </c>
      <c r="C67" s="105"/>
      <c r="D67" s="105" t="b">
        <f t="shared" si="1"/>
        <v>0</v>
      </c>
      <c r="E67" s="106">
        <f>Jäähdytys!F20</f>
        <v>0</v>
      </c>
    </row>
    <row r="68" spans="1:5">
      <c r="A68" s="98">
        <f>IF(D68=TRUE,Jäähdytys!A22,0)</f>
        <v>0</v>
      </c>
      <c r="B68" s="100" t="s">
        <v>637</v>
      </c>
      <c r="C68" s="105"/>
      <c r="D68" s="105" t="b">
        <f t="shared" si="1"/>
        <v>0</v>
      </c>
      <c r="E68" s="106">
        <f>Jäähdytys!F22</f>
        <v>0</v>
      </c>
    </row>
    <row r="69" spans="1:5">
      <c r="A69" s="98">
        <f>IF(D69=TRUE,Jäähdytys!A24,0)</f>
        <v>0</v>
      </c>
      <c r="B69" s="100" t="s">
        <v>637</v>
      </c>
      <c r="C69" s="105"/>
      <c r="D69" s="105" t="b">
        <f t="shared" ref="D69:D101" si="2">ISTEXT(E69)</f>
        <v>0</v>
      </c>
      <c r="E69" s="106">
        <f>Jäähdytys!F24</f>
        <v>0</v>
      </c>
    </row>
    <row r="70" spans="1:5">
      <c r="A70" s="98">
        <f>IF(D70=TRUE,Jäähdytys!A26,0)</f>
        <v>0</v>
      </c>
      <c r="B70" s="100" t="s">
        <v>637</v>
      </c>
      <c r="C70" s="105"/>
      <c r="D70" s="105" t="b">
        <f t="shared" si="2"/>
        <v>0</v>
      </c>
      <c r="E70" s="106">
        <f>Jäähdytys!F26</f>
        <v>0</v>
      </c>
    </row>
    <row r="71" spans="1:5">
      <c r="A71" s="98">
        <f>IF(D71=TRUE,Jäähdytys!A28,0)</f>
        <v>0</v>
      </c>
      <c r="B71" s="100" t="s">
        <v>637</v>
      </c>
      <c r="C71" s="105"/>
      <c r="D71" s="105" t="b">
        <f t="shared" si="2"/>
        <v>0</v>
      </c>
      <c r="E71" s="106">
        <f>Jäähdytys!F28</f>
        <v>0</v>
      </c>
    </row>
    <row r="72" spans="1:5">
      <c r="A72" s="98">
        <f>IF(D72=TRUE,Jäähdytys!A30,0)</f>
        <v>0</v>
      </c>
      <c r="B72" s="100" t="s">
        <v>637</v>
      </c>
      <c r="C72" s="105"/>
      <c r="D72" s="105" t="b">
        <f t="shared" si="2"/>
        <v>0</v>
      </c>
      <c r="E72" s="106">
        <f>Jäähdytys!F30</f>
        <v>0</v>
      </c>
    </row>
    <row r="73" spans="1:5">
      <c r="A73" s="98">
        <f>IF(D73=TRUE,Jäähdytys!A32,0)</f>
        <v>0</v>
      </c>
      <c r="B73" s="100" t="s">
        <v>637</v>
      </c>
      <c r="C73" s="105"/>
      <c r="D73" s="105" t="b">
        <f t="shared" si="2"/>
        <v>0</v>
      </c>
      <c r="E73" s="106">
        <f>Jäähdytys!F32</f>
        <v>0</v>
      </c>
    </row>
    <row r="74" spans="1:5">
      <c r="A74" s="98">
        <f>IF(D74=TRUE,Jäähdytys!A34,0)</f>
        <v>0</v>
      </c>
      <c r="B74" s="100" t="s">
        <v>637</v>
      </c>
      <c r="C74" s="105"/>
      <c r="D74" s="105" t="b">
        <f t="shared" si="2"/>
        <v>0</v>
      </c>
      <c r="E74" s="106">
        <f>Jäähdytys!F34</f>
        <v>0</v>
      </c>
    </row>
    <row r="75" spans="1:5">
      <c r="A75" s="98">
        <f>IF(D75=TRUE,Jäähdytys!A36,0)</f>
        <v>0</v>
      </c>
      <c r="B75" s="100" t="s">
        <v>637</v>
      </c>
      <c r="C75" s="105"/>
      <c r="D75" s="105" t="b">
        <f t="shared" si="2"/>
        <v>0</v>
      </c>
      <c r="E75" s="106">
        <f>Jäähdytys!F36</f>
        <v>0</v>
      </c>
    </row>
    <row r="76" spans="1:5">
      <c r="A76" s="98">
        <f>IF(D76=TRUE,Jäähdytys!A38,0)</f>
        <v>0</v>
      </c>
      <c r="B76" s="100" t="s">
        <v>637</v>
      </c>
      <c r="C76" s="105"/>
      <c r="D76" s="105" t="b">
        <f t="shared" si="2"/>
        <v>0</v>
      </c>
      <c r="E76" s="106">
        <f>Jäähdytys!F38</f>
        <v>0</v>
      </c>
    </row>
    <row r="77" spans="1:5">
      <c r="A77" s="98">
        <f>IF(D77=TRUE,Jäähdytys!A40,0)</f>
        <v>0</v>
      </c>
      <c r="B77" s="100" t="s">
        <v>637</v>
      </c>
      <c r="C77" s="105"/>
      <c r="D77" s="105" t="b">
        <f t="shared" si="2"/>
        <v>0</v>
      </c>
      <c r="E77" s="106">
        <f>Jäähdytys!F40</f>
        <v>0</v>
      </c>
    </row>
    <row r="78" spans="1:5">
      <c r="A78" s="98">
        <f>IF(D78=TRUE,Jäähdytys!A42,0)</f>
        <v>0</v>
      </c>
      <c r="B78" s="100" t="s">
        <v>637</v>
      </c>
      <c r="C78" s="105"/>
      <c r="D78" s="105" t="b">
        <f t="shared" si="2"/>
        <v>0</v>
      </c>
      <c r="E78" s="106">
        <f>Jäähdytys!F42</f>
        <v>0</v>
      </c>
    </row>
    <row r="79" spans="1:5">
      <c r="A79" s="98">
        <f>IF(D79=TRUE,Jäähdytys!A44,0)</f>
        <v>0</v>
      </c>
      <c r="B79" s="100" t="s">
        <v>637</v>
      </c>
      <c r="C79" s="105"/>
      <c r="D79" s="105" t="b">
        <f t="shared" si="2"/>
        <v>0</v>
      </c>
      <c r="E79" s="106">
        <f>Jäähdytys!F44</f>
        <v>0</v>
      </c>
    </row>
    <row r="80" spans="1:5">
      <c r="A80" s="98">
        <f>IF(D80=TRUE,Jäähdytys!A46,0)</f>
        <v>0</v>
      </c>
      <c r="B80" s="100" t="s">
        <v>637</v>
      </c>
      <c r="C80" s="105"/>
      <c r="D80" s="105" t="b">
        <f t="shared" si="2"/>
        <v>0</v>
      </c>
      <c r="E80" s="106">
        <f>Jäähdytys!F46</f>
        <v>0</v>
      </c>
    </row>
    <row r="81" spans="1:5">
      <c r="A81" s="98">
        <f>IF(D81=TRUE,Jäähdytys!A48,0)</f>
        <v>0</v>
      </c>
      <c r="B81" s="100" t="s">
        <v>637</v>
      </c>
      <c r="C81" s="105"/>
      <c r="D81" s="105" t="b">
        <f t="shared" si="2"/>
        <v>0</v>
      </c>
      <c r="E81" s="106">
        <f>Jäähdytys!F48</f>
        <v>0</v>
      </c>
    </row>
    <row r="82" spans="1:5">
      <c r="A82" s="98">
        <f>IF(D82=TRUE,Jäähdytys!A50,0)</f>
        <v>0</v>
      </c>
      <c r="B82" s="100" t="s">
        <v>637</v>
      </c>
      <c r="C82" s="105"/>
      <c r="D82" s="105" t="b">
        <f t="shared" si="2"/>
        <v>0</v>
      </c>
      <c r="E82" s="106">
        <f>Jäähdytys!F50</f>
        <v>0</v>
      </c>
    </row>
    <row r="83" spans="1:5">
      <c r="A83" s="98">
        <f>IF(D83=TRUE,Jäähdytys!A52,0)</f>
        <v>0</v>
      </c>
      <c r="B83" s="100" t="s">
        <v>637</v>
      </c>
      <c r="C83" s="105"/>
      <c r="D83" s="105" t="b">
        <f t="shared" si="2"/>
        <v>0</v>
      </c>
      <c r="E83" s="106">
        <f>Jäähdytys!F52</f>
        <v>0</v>
      </c>
    </row>
    <row r="84" spans="1:5">
      <c r="A84" s="98">
        <f>IF(D84=TRUE,Rakenteet!A4,0)</f>
        <v>0</v>
      </c>
      <c r="B84" s="100" t="s">
        <v>638</v>
      </c>
      <c r="C84" s="105"/>
      <c r="D84" s="105" t="b">
        <f t="shared" si="2"/>
        <v>0</v>
      </c>
      <c r="E84" s="106">
        <f>Rakenteet!F4</f>
        <v>0</v>
      </c>
    </row>
    <row r="85" spans="1:5">
      <c r="A85" s="98">
        <f>IF(D85=TRUE,Rakenteet!A6,0)</f>
        <v>0</v>
      </c>
      <c r="B85" s="100" t="s">
        <v>638</v>
      </c>
      <c r="C85" s="105"/>
      <c r="D85" s="105" t="b">
        <f t="shared" si="2"/>
        <v>0</v>
      </c>
      <c r="E85" s="106">
        <f>Rakenteet!F6</f>
        <v>0</v>
      </c>
    </row>
    <row r="86" spans="1:5">
      <c r="A86" s="98">
        <f>IF(D86=TRUE,Rakenteet!A8,0)</f>
        <v>0</v>
      </c>
      <c r="B86" s="100" t="s">
        <v>638</v>
      </c>
      <c r="C86" s="105"/>
      <c r="D86" s="105" t="b">
        <f t="shared" si="2"/>
        <v>0</v>
      </c>
      <c r="E86" s="106">
        <f>Rakenteet!F8</f>
        <v>0</v>
      </c>
    </row>
    <row r="87" spans="1:5">
      <c r="A87" s="98">
        <f>IF(D87=TRUE,Rakenteet!A10,0)</f>
        <v>0</v>
      </c>
      <c r="B87" s="100" t="s">
        <v>638</v>
      </c>
      <c r="C87" s="105"/>
      <c r="D87" s="105" t="b">
        <f t="shared" si="2"/>
        <v>0</v>
      </c>
      <c r="E87" s="106">
        <f>Rakenteet!F10</f>
        <v>0</v>
      </c>
    </row>
    <row r="88" spans="1:5">
      <c r="A88" s="98">
        <f>IF(D88=TRUE,Rakenteet!A12,0)</f>
        <v>0</v>
      </c>
      <c r="B88" s="100" t="s">
        <v>638</v>
      </c>
      <c r="C88" s="105"/>
      <c r="D88" s="105" t="b">
        <f t="shared" si="2"/>
        <v>0</v>
      </c>
      <c r="E88" s="106">
        <f>Rakenteet!F12</f>
        <v>0</v>
      </c>
    </row>
    <row r="89" spans="1:5">
      <c r="A89" s="98">
        <f>IF(D89=TRUE,Rakenteet!A14,0)</f>
        <v>0</v>
      </c>
      <c r="B89" s="100" t="s">
        <v>638</v>
      </c>
      <c r="C89" s="105"/>
      <c r="D89" s="105" t="b">
        <f t="shared" si="2"/>
        <v>0</v>
      </c>
      <c r="E89" s="106">
        <f>Rakenteet!F14</f>
        <v>0</v>
      </c>
    </row>
    <row r="90" spans="1:5">
      <c r="A90" s="98">
        <f>IF(D90=TRUE,Rakenteet!A16,0)</f>
        <v>0</v>
      </c>
      <c r="B90" s="100" t="s">
        <v>638</v>
      </c>
      <c r="C90" s="105"/>
      <c r="D90" s="105" t="b">
        <f t="shared" si="2"/>
        <v>0</v>
      </c>
      <c r="E90" s="106">
        <f>Rakenteet!F16</f>
        <v>0</v>
      </c>
    </row>
    <row r="91" spans="1:5">
      <c r="A91" s="98">
        <f>IF(D91=TRUE,Rakenteet!A18,0)</f>
        <v>0</v>
      </c>
      <c r="B91" s="100" t="s">
        <v>638</v>
      </c>
      <c r="C91" s="105"/>
      <c r="D91" s="105" t="b">
        <f t="shared" si="2"/>
        <v>0</v>
      </c>
      <c r="E91" s="106">
        <f>Rakenteet!F18</f>
        <v>0</v>
      </c>
    </row>
    <row r="92" spans="1:5">
      <c r="A92" s="98">
        <f>IF(D92=TRUE,Sähkö!A5,0)</f>
        <v>0</v>
      </c>
      <c r="B92" s="100" t="s">
        <v>76</v>
      </c>
      <c r="C92" s="105"/>
      <c r="D92" s="105" t="b">
        <f t="shared" si="2"/>
        <v>0</v>
      </c>
      <c r="E92" s="106">
        <f>Sähkö!F5</f>
        <v>0</v>
      </c>
    </row>
    <row r="93" spans="1:5">
      <c r="A93" s="98">
        <f>IF(D93=TRUE,Sähkö!A7,0)</f>
        <v>0</v>
      </c>
      <c r="B93" s="100" t="s">
        <v>76</v>
      </c>
      <c r="C93" s="105"/>
      <c r="D93" s="105" t="b">
        <f t="shared" si="2"/>
        <v>0</v>
      </c>
      <c r="E93" s="106">
        <f>Sähkö!F7</f>
        <v>0</v>
      </c>
    </row>
    <row r="94" spans="1:5">
      <c r="A94" s="98">
        <f>IF(D94=TRUE,Sähkö!A9,0)</f>
        <v>0</v>
      </c>
      <c r="B94" s="100" t="s">
        <v>76</v>
      </c>
      <c r="C94" s="105"/>
      <c r="D94" s="105" t="b">
        <f t="shared" si="2"/>
        <v>0</v>
      </c>
      <c r="E94" s="106">
        <f>Sähkö!F9</f>
        <v>0</v>
      </c>
    </row>
    <row r="95" spans="1:5">
      <c r="A95" s="98">
        <f>IF(D95=TRUE,Sähkö!A11,0)</f>
        <v>0</v>
      </c>
      <c r="B95" s="100" t="s">
        <v>76</v>
      </c>
      <c r="C95" s="105"/>
      <c r="D95" s="105" t="b">
        <f t="shared" si="2"/>
        <v>0</v>
      </c>
      <c r="E95" s="106">
        <f>Sähkö!F11</f>
        <v>0</v>
      </c>
    </row>
    <row r="96" spans="1:5">
      <c r="A96" s="98">
        <f>IF(D96=TRUE,Sähkö!A13,0)</f>
        <v>0</v>
      </c>
      <c r="B96" s="100" t="s">
        <v>76</v>
      </c>
      <c r="C96" s="105"/>
      <c r="D96" s="105" t="b">
        <f t="shared" si="2"/>
        <v>0</v>
      </c>
      <c r="E96" s="106">
        <f>Sähkö!F13</f>
        <v>0</v>
      </c>
    </row>
    <row r="97" spans="1:5">
      <c r="A97" s="98">
        <f>IF(D97=TRUE,Sähkö!A15,0)</f>
        <v>0</v>
      </c>
      <c r="B97" s="100" t="s">
        <v>76</v>
      </c>
      <c r="C97" s="105"/>
      <c r="D97" s="105" t="b">
        <f t="shared" si="2"/>
        <v>0</v>
      </c>
      <c r="E97" s="106">
        <f>Sähkö!F15</f>
        <v>0</v>
      </c>
    </row>
    <row r="98" spans="1:5">
      <c r="A98" s="98">
        <f>IF(D98=TRUE,Sähkö!A17,0)</f>
        <v>0</v>
      </c>
      <c r="B98" s="100" t="s">
        <v>76</v>
      </c>
      <c r="C98" s="105"/>
      <c r="D98" s="105" t="b">
        <f t="shared" si="2"/>
        <v>0</v>
      </c>
      <c r="E98" s="106">
        <f>Sähkö!F17</f>
        <v>0</v>
      </c>
    </row>
    <row r="99" spans="1:5">
      <c r="A99" s="98">
        <f>IF(D99=TRUE,Sähkö!A19,0)</f>
        <v>0</v>
      </c>
      <c r="B99" s="100" t="s">
        <v>76</v>
      </c>
      <c r="C99" s="105"/>
      <c r="D99" s="105" t="b">
        <f t="shared" si="2"/>
        <v>0</v>
      </c>
      <c r="E99" s="106">
        <f>Sähkö!F19</f>
        <v>0</v>
      </c>
    </row>
    <row r="100" spans="1:5">
      <c r="A100" s="98">
        <f>IF(D100=TRUE,Sähkö!A21,0)</f>
        <v>0</v>
      </c>
      <c r="B100" s="100" t="s">
        <v>76</v>
      </c>
      <c r="C100" s="105"/>
      <c r="D100" s="105" t="b">
        <f t="shared" si="2"/>
        <v>0</v>
      </c>
      <c r="E100" s="106">
        <f>Sähkö!F21</f>
        <v>0</v>
      </c>
    </row>
    <row r="101" spans="1:5">
      <c r="A101" s="98">
        <f>IF(D101=TRUE,Sähkö!A23,0)</f>
        <v>0</v>
      </c>
      <c r="B101" s="100" t="s">
        <v>76</v>
      </c>
      <c r="C101" s="105"/>
      <c r="D101" s="105" t="b">
        <f t="shared" si="2"/>
        <v>0</v>
      </c>
      <c r="E101" s="106">
        <f>Sähkö!F23</f>
        <v>0</v>
      </c>
    </row>
    <row r="102" spans="1:5">
      <c r="A102" s="98">
        <f>IF(D102=TRUE,Sähkö!A26,0)</f>
        <v>0</v>
      </c>
      <c r="B102" s="100" t="s">
        <v>76</v>
      </c>
      <c r="C102" s="105"/>
      <c r="D102" s="105" t="b">
        <f t="shared" ref="D102:D131" si="3">ISTEXT(E102)</f>
        <v>0</v>
      </c>
      <c r="E102" s="106">
        <f>Sähkö!F26</f>
        <v>0</v>
      </c>
    </row>
    <row r="103" spans="1:5">
      <c r="A103" s="98">
        <f>IF(D103=TRUE,Sähkö!A28,0)</f>
        <v>0</v>
      </c>
      <c r="B103" s="100" t="s">
        <v>76</v>
      </c>
      <c r="C103" s="105"/>
      <c r="D103" s="105" t="b">
        <f t="shared" si="3"/>
        <v>0</v>
      </c>
      <c r="E103" s="106">
        <f>Sähkö!F28</f>
        <v>0</v>
      </c>
    </row>
    <row r="104" spans="1:5">
      <c r="A104" s="98">
        <f>IF(D104=TRUE,Sähkö!A30,0)</f>
        <v>0</v>
      </c>
      <c r="B104" s="100" t="s">
        <v>76</v>
      </c>
      <c r="C104" s="105"/>
      <c r="D104" s="105" t="b">
        <f t="shared" si="3"/>
        <v>0</v>
      </c>
      <c r="E104" s="106">
        <f>Sähkö!F30</f>
        <v>0</v>
      </c>
    </row>
    <row r="105" spans="1:5">
      <c r="A105" s="98">
        <f>IF(D105=TRUE,Sähkö!A32,0)</f>
        <v>0</v>
      </c>
      <c r="B105" s="100" t="s">
        <v>76</v>
      </c>
      <c r="C105" s="105"/>
      <c r="D105" s="105" t="b">
        <f t="shared" si="3"/>
        <v>0</v>
      </c>
      <c r="E105" s="106">
        <f>Sähkö!F32</f>
        <v>0</v>
      </c>
    </row>
    <row r="106" spans="1:5">
      <c r="A106" s="98">
        <f>IF(D106=TRUE,Sähkö!A34,0)</f>
        <v>0</v>
      </c>
      <c r="B106" s="100" t="s">
        <v>76</v>
      </c>
      <c r="C106" s="105"/>
      <c r="D106" s="105" t="b">
        <f t="shared" si="3"/>
        <v>0</v>
      </c>
      <c r="E106" s="106">
        <f>Sähkö!F34</f>
        <v>0</v>
      </c>
    </row>
    <row r="107" spans="1:5">
      <c r="A107" s="98">
        <f>IF(D107=TRUE,Sähkö!A37,0)</f>
        <v>0</v>
      </c>
      <c r="B107" s="100" t="s">
        <v>76</v>
      </c>
      <c r="C107" s="105"/>
      <c r="D107" s="105" t="b">
        <f t="shared" si="3"/>
        <v>0</v>
      </c>
      <c r="E107" s="106">
        <f>Sähkö!F37</f>
        <v>0</v>
      </c>
    </row>
    <row r="108" spans="1:5">
      <c r="A108" s="98">
        <f>IF(D108=TRUE,Sähkö!A39,0)</f>
        <v>0</v>
      </c>
      <c r="B108" s="100" t="s">
        <v>76</v>
      </c>
      <c r="C108" s="105"/>
      <c r="D108" s="105" t="b">
        <f t="shared" si="3"/>
        <v>0</v>
      </c>
      <c r="E108" s="106">
        <f>Sähkö!F39</f>
        <v>0</v>
      </c>
    </row>
    <row r="109" spans="1:5">
      <c r="A109" s="98">
        <f>IF(D109=TRUE,Sähkö!A41,0)</f>
        <v>0</v>
      </c>
      <c r="B109" s="100" t="s">
        <v>76</v>
      </c>
      <c r="C109" s="105"/>
      <c r="D109" s="105" t="b">
        <f t="shared" si="3"/>
        <v>0</v>
      </c>
      <c r="E109" s="106">
        <f>Sähkö!F41</f>
        <v>0</v>
      </c>
    </row>
    <row r="110" spans="1:5">
      <c r="A110" s="98">
        <f>IF(D110=TRUE,Sähkö!A43,0)</f>
        <v>0</v>
      </c>
      <c r="B110" s="100" t="s">
        <v>76</v>
      </c>
      <c r="C110" s="105"/>
      <c r="D110" s="105" t="b">
        <f t="shared" si="3"/>
        <v>0</v>
      </c>
      <c r="E110" s="106">
        <f>Sähkö!F43</f>
        <v>0</v>
      </c>
    </row>
    <row r="111" spans="1:5">
      <c r="A111" s="98">
        <f>IF(D111=TRUE,Sähkö!A46,0)</f>
        <v>0</v>
      </c>
      <c r="B111" s="100" t="s">
        <v>76</v>
      </c>
      <c r="C111" s="105"/>
      <c r="D111" s="105" t="b">
        <f t="shared" si="3"/>
        <v>0</v>
      </c>
      <c r="E111" s="106">
        <f>Sähkö!F46</f>
        <v>0</v>
      </c>
    </row>
    <row r="112" spans="1:5">
      <c r="A112" s="98">
        <f>IF(D112=TRUE,Sähkö!A48,0)</f>
        <v>0</v>
      </c>
      <c r="B112" s="100" t="s">
        <v>76</v>
      </c>
      <c r="C112" s="105"/>
      <c r="D112" s="105" t="b">
        <f t="shared" si="3"/>
        <v>0</v>
      </c>
      <c r="E112" s="106">
        <f>Sähkö!F48</f>
        <v>0</v>
      </c>
    </row>
    <row r="113" spans="1:5">
      <c r="A113" s="98">
        <f>IF(D113=TRUE,Sähkö!A50,0)</f>
        <v>0</v>
      </c>
      <c r="B113" s="100" t="s">
        <v>76</v>
      </c>
      <c r="C113" s="105"/>
      <c r="D113" s="105" t="b">
        <f t="shared" si="3"/>
        <v>0</v>
      </c>
      <c r="E113" s="106">
        <f>Sähkö!F50</f>
        <v>0</v>
      </c>
    </row>
    <row r="114" spans="1:5">
      <c r="A114" s="98">
        <f>IF(D114=TRUE,Sähkö!A52,0)</f>
        <v>0</v>
      </c>
      <c r="B114" s="100" t="s">
        <v>76</v>
      </c>
      <c r="C114" s="105"/>
      <c r="D114" s="105" t="b">
        <f t="shared" si="3"/>
        <v>0</v>
      </c>
      <c r="E114" s="106">
        <f>Sähkö!F52</f>
        <v>0</v>
      </c>
    </row>
    <row r="115" spans="1:5">
      <c r="A115" s="98">
        <f>IF(D115=TRUE,Sähkö!A55,0)</f>
        <v>0</v>
      </c>
      <c r="B115" s="100" t="s">
        <v>76</v>
      </c>
      <c r="C115" s="105"/>
      <c r="D115" s="105" t="b">
        <f t="shared" si="3"/>
        <v>0</v>
      </c>
      <c r="E115" s="106">
        <f>Sähkö!F55</f>
        <v>0</v>
      </c>
    </row>
    <row r="116" spans="1:5">
      <c r="A116" s="98">
        <f>IF(D116=TRUE,Sähkö!A57,0)</f>
        <v>0</v>
      </c>
      <c r="B116" s="100" t="s">
        <v>76</v>
      </c>
      <c r="C116" s="105"/>
      <c r="D116" s="105" t="b">
        <f t="shared" si="3"/>
        <v>0</v>
      </c>
      <c r="E116" s="106">
        <f>Sähkö!F57</f>
        <v>0</v>
      </c>
    </row>
    <row r="117" spans="1:5">
      <c r="A117" s="98">
        <f>IF(D117=TRUE,Sähkö!A59,0)</f>
        <v>0</v>
      </c>
      <c r="B117" s="100" t="s">
        <v>76</v>
      </c>
      <c r="C117" s="105"/>
      <c r="D117" s="105" t="b">
        <f t="shared" si="3"/>
        <v>0</v>
      </c>
      <c r="E117" s="106">
        <f>Sähkö!F59</f>
        <v>0</v>
      </c>
    </row>
    <row r="118" spans="1:5">
      <c r="A118" s="98">
        <f>IF(D118=TRUE,Sähkö!A61,0)</f>
        <v>0</v>
      </c>
      <c r="B118" s="100" t="s">
        <v>76</v>
      </c>
      <c r="C118" s="105"/>
      <c r="D118" s="105" t="b">
        <f t="shared" si="3"/>
        <v>0</v>
      </c>
      <c r="E118" s="106">
        <f>Sähkö!F61</f>
        <v>0</v>
      </c>
    </row>
    <row r="119" spans="1:5">
      <c r="A119" s="98">
        <f>IF(D119=TRUE,Sähkö!A63,0)</f>
        <v>0</v>
      </c>
      <c r="B119" s="100" t="s">
        <v>76</v>
      </c>
      <c r="C119" s="105"/>
      <c r="D119" s="105" t="b">
        <f t="shared" si="3"/>
        <v>0</v>
      </c>
      <c r="E119" s="106">
        <f>Sähkö!F63</f>
        <v>0</v>
      </c>
    </row>
    <row r="120" spans="1:5">
      <c r="A120" s="98">
        <f>IF(D120=TRUE,Sähkö!A65,0)</f>
        <v>0</v>
      </c>
      <c r="B120" s="100" t="s">
        <v>76</v>
      </c>
      <c r="C120" s="105"/>
      <c r="D120" s="105" t="b">
        <f t="shared" si="3"/>
        <v>0</v>
      </c>
      <c r="E120" s="106">
        <f>Sähkö!F65</f>
        <v>0</v>
      </c>
    </row>
    <row r="121" spans="1:5">
      <c r="A121" s="98">
        <f>IF(D121=TRUE,Sähkö!A67,0)</f>
        <v>0</v>
      </c>
      <c r="B121" s="100" t="s">
        <v>76</v>
      </c>
      <c r="C121" s="105"/>
      <c r="D121" s="105" t="b">
        <f t="shared" si="3"/>
        <v>0</v>
      </c>
      <c r="E121" s="106">
        <f>Sähkö!F67</f>
        <v>0</v>
      </c>
    </row>
    <row r="122" spans="1:5">
      <c r="A122" s="98">
        <f>IF(D122=TRUE,Teollisuus!A5,0)</f>
        <v>0</v>
      </c>
      <c r="B122" s="100" t="s">
        <v>639</v>
      </c>
      <c r="C122" s="105"/>
      <c r="D122" s="105" t="b">
        <f t="shared" si="3"/>
        <v>0</v>
      </c>
      <c r="E122" s="106">
        <f>Teollisuus!F5</f>
        <v>0</v>
      </c>
    </row>
    <row r="123" spans="1:5">
      <c r="A123" s="98">
        <f>IF(D123=TRUE,Teollisuus!A7,0)</f>
        <v>0</v>
      </c>
      <c r="B123" s="100" t="s">
        <v>639</v>
      </c>
      <c r="C123" s="105"/>
      <c r="D123" s="105" t="b">
        <f t="shared" si="3"/>
        <v>0</v>
      </c>
      <c r="E123" s="106">
        <f>Teollisuus!F7</f>
        <v>0</v>
      </c>
    </row>
    <row r="124" spans="1:5">
      <c r="A124" s="98">
        <f>IF(D124=TRUE,Teollisuus!A9,0)</f>
        <v>0</v>
      </c>
      <c r="B124" s="100" t="s">
        <v>639</v>
      </c>
      <c r="C124" s="105"/>
      <c r="D124" s="105" t="b">
        <f t="shared" si="3"/>
        <v>0</v>
      </c>
      <c r="E124" s="106">
        <f>Teollisuus!F9</f>
        <v>0</v>
      </c>
    </row>
    <row r="125" spans="1:5">
      <c r="A125" s="98">
        <f>IF(D125=TRUE,Teollisuus!A11,0)</f>
        <v>0</v>
      </c>
      <c r="B125" s="100" t="s">
        <v>639</v>
      </c>
      <c r="C125" s="105"/>
      <c r="D125" s="105" t="b">
        <f t="shared" si="3"/>
        <v>0</v>
      </c>
      <c r="E125" s="106">
        <f>Teollisuus!F11</f>
        <v>0</v>
      </c>
    </row>
    <row r="126" spans="1:5">
      <c r="A126" s="98">
        <f>IF(D126=TRUE,Teollisuus!A13,0)</f>
        <v>0</v>
      </c>
      <c r="B126" s="100" t="s">
        <v>639</v>
      </c>
      <c r="C126" s="105"/>
      <c r="D126" s="105" t="b">
        <f t="shared" si="3"/>
        <v>0</v>
      </c>
      <c r="E126" s="106">
        <f>Teollisuus!F13</f>
        <v>0</v>
      </c>
    </row>
    <row r="127" spans="1:5">
      <c r="A127" s="98">
        <f>IF(D127=TRUE,Teollisuus!A15,0)</f>
        <v>0</v>
      </c>
      <c r="B127" s="100" t="s">
        <v>639</v>
      </c>
      <c r="C127" s="105"/>
      <c r="D127" s="105" t="b">
        <f t="shared" si="3"/>
        <v>0</v>
      </c>
      <c r="E127" s="106">
        <f>Teollisuus!F15</f>
        <v>0</v>
      </c>
    </row>
    <row r="128" spans="1:5">
      <c r="A128" s="98">
        <f>IF(D128=TRUE,Teollisuus!A17,0)</f>
        <v>0</v>
      </c>
      <c r="B128" s="100" t="s">
        <v>639</v>
      </c>
      <c r="C128" s="105"/>
      <c r="D128" s="105" t="b">
        <f t="shared" si="3"/>
        <v>0</v>
      </c>
      <c r="E128" s="106">
        <f>Teollisuus!F17</f>
        <v>0</v>
      </c>
    </row>
    <row r="129" spans="1:5">
      <c r="A129" s="98">
        <f>IF(D129=TRUE,Teollisuus!A19,0)</f>
        <v>0</v>
      </c>
      <c r="B129" s="100" t="s">
        <v>639</v>
      </c>
      <c r="C129" s="105"/>
      <c r="D129" s="105" t="b">
        <f t="shared" si="3"/>
        <v>0</v>
      </c>
      <c r="E129" s="106">
        <f>Teollisuus!F19</f>
        <v>0</v>
      </c>
    </row>
    <row r="130" spans="1:5">
      <c r="A130" s="98">
        <f>IF(D130=TRUE,Teollisuus!A21,0)</f>
        <v>0</v>
      </c>
      <c r="B130" s="100" t="s">
        <v>639</v>
      </c>
      <c r="C130" s="105"/>
      <c r="D130" s="105" t="b">
        <f t="shared" si="3"/>
        <v>0</v>
      </c>
      <c r="E130" s="106">
        <f>Teollisuus!F21</f>
        <v>0</v>
      </c>
    </row>
    <row r="131" spans="1:5">
      <c r="A131" s="98">
        <f>IF(D131=TRUE,Teollisuus!A23,0)</f>
        <v>0</v>
      </c>
      <c r="B131" s="100" t="s">
        <v>639</v>
      </c>
      <c r="C131" s="105"/>
      <c r="D131" s="105" t="b">
        <f t="shared" si="3"/>
        <v>0</v>
      </c>
      <c r="E131" s="106">
        <f>Teollisuus!F23</f>
        <v>0</v>
      </c>
    </row>
    <row r="132" spans="1:5">
      <c r="A132" s="98">
        <f>IF(D132=TRUE,Teollisuus!A26,0)</f>
        <v>0</v>
      </c>
      <c r="B132" s="100" t="s">
        <v>639</v>
      </c>
      <c r="C132" s="105"/>
      <c r="D132" s="105" t="b">
        <f t="shared" ref="D132:D163" si="4">ISTEXT(E132)</f>
        <v>0</v>
      </c>
      <c r="E132" s="106">
        <f>Teollisuus!F26</f>
        <v>0</v>
      </c>
    </row>
    <row r="133" spans="1:5">
      <c r="A133" s="98">
        <f>IF(D133=TRUE,Teollisuus!A28,0)</f>
        <v>0</v>
      </c>
      <c r="B133" s="100" t="s">
        <v>639</v>
      </c>
      <c r="C133" s="105"/>
      <c r="D133" s="105" t="b">
        <f t="shared" si="4"/>
        <v>0</v>
      </c>
      <c r="E133" s="106">
        <f>Teollisuus!F28</f>
        <v>0</v>
      </c>
    </row>
    <row r="134" spans="1:5">
      <c r="A134" s="98">
        <f>IF(D134=TRUE,Teollisuus!A30,0)</f>
        <v>0</v>
      </c>
      <c r="B134" s="100" t="s">
        <v>639</v>
      </c>
      <c r="C134" s="105"/>
      <c r="D134" s="105" t="b">
        <f t="shared" si="4"/>
        <v>0</v>
      </c>
      <c r="E134" s="106">
        <f>Teollisuus!F30</f>
        <v>0</v>
      </c>
    </row>
    <row r="135" spans="1:5">
      <c r="A135" s="98">
        <f>IF(D135=TRUE,Teollisuus!A32,0)</f>
        <v>0</v>
      </c>
      <c r="B135" s="100" t="s">
        <v>639</v>
      </c>
      <c r="C135" s="105"/>
      <c r="D135" s="105" t="b">
        <f t="shared" si="4"/>
        <v>0</v>
      </c>
      <c r="E135" s="106">
        <f>Teollisuus!F32</f>
        <v>0</v>
      </c>
    </row>
    <row r="136" spans="1:5">
      <c r="A136" s="98">
        <f>IF(D136=TRUE,Teollisuus!A34,0)</f>
        <v>0</v>
      </c>
      <c r="B136" s="100" t="s">
        <v>639</v>
      </c>
      <c r="C136" s="105"/>
      <c r="D136" s="105" t="b">
        <f t="shared" si="4"/>
        <v>0</v>
      </c>
      <c r="E136" s="106">
        <f>Teollisuus!F34</f>
        <v>0</v>
      </c>
    </row>
    <row r="137" spans="1:5">
      <c r="A137" s="98">
        <f>IF(D137=TRUE,Teollisuus!A36,0)</f>
        <v>0</v>
      </c>
      <c r="B137" s="100" t="s">
        <v>639</v>
      </c>
      <c r="C137" s="105"/>
      <c r="D137" s="105" t="b">
        <f t="shared" si="4"/>
        <v>0</v>
      </c>
      <c r="E137" s="106">
        <f>Teollisuus!F36</f>
        <v>0</v>
      </c>
    </row>
    <row r="138" spans="1:5">
      <c r="A138" s="98">
        <f>IF(D138=TRUE,Teollisuus!A38,0)</f>
        <v>0</v>
      </c>
      <c r="B138" s="100" t="s">
        <v>639</v>
      </c>
      <c r="C138" s="105"/>
      <c r="D138" s="105" t="b">
        <f t="shared" si="4"/>
        <v>0</v>
      </c>
      <c r="E138" s="106">
        <f>Teollisuus!F38</f>
        <v>0</v>
      </c>
    </row>
    <row r="139" spans="1:5">
      <c r="A139" s="98">
        <f>IF(D139=TRUE,Teollisuus!A41,0)</f>
        <v>0</v>
      </c>
      <c r="B139" s="100" t="s">
        <v>639</v>
      </c>
      <c r="C139" s="105"/>
      <c r="D139" s="105" t="b">
        <f t="shared" si="4"/>
        <v>0</v>
      </c>
      <c r="E139" s="106">
        <f>Teollisuus!F41</f>
        <v>0</v>
      </c>
    </row>
    <row r="140" spans="1:5">
      <c r="A140" s="98">
        <f>IF(D140=TRUE,Teollisuus!A43,0)</f>
        <v>0</v>
      </c>
      <c r="B140" s="100" t="s">
        <v>639</v>
      </c>
      <c r="C140" s="105"/>
      <c r="D140" s="105" t="b">
        <f t="shared" si="4"/>
        <v>0</v>
      </c>
      <c r="E140" s="106">
        <f>Teollisuus!F43</f>
        <v>0</v>
      </c>
    </row>
    <row r="141" spans="1:5">
      <c r="A141" s="98">
        <f>IF(D141=TRUE,Teollisuus!A45,0)</f>
        <v>0</v>
      </c>
      <c r="B141" s="100" t="s">
        <v>639</v>
      </c>
      <c r="C141" s="105"/>
      <c r="D141" s="105" t="b">
        <f t="shared" si="4"/>
        <v>0</v>
      </c>
      <c r="E141" s="106">
        <f>Teollisuus!F45</f>
        <v>0</v>
      </c>
    </row>
    <row r="142" spans="1:5">
      <c r="A142" s="98">
        <f>IF(D142=TRUE,Teollisuus!A47,0)</f>
        <v>0</v>
      </c>
      <c r="B142" s="100" t="s">
        <v>639</v>
      </c>
      <c r="C142" s="105"/>
      <c r="D142" s="105" t="b">
        <f t="shared" si="4"/>
        <v>0</v>
      </c>
      <c r="E142" s="106">
        <f>Teollisuus!F47</f>
        <v>0</v>
      </c>
    </row>
    <row r="143" spans="1:5">
      <c r="A143" s="98">
        <f>IF(D143=TRUE,Teollisuus!A49,0)</f>
        <v>0</v>
      </c>
      <c r="B143" s="100" t="s">
        <v>639</v>
      </c>
      <c r="C143" s="105"/>
      <c r="D143" s="105" t="b">
        <f t="shared" si="4"/>
        <v>0</v>
      </c>
      <c r="E143" s="106">
        <f>Teollisuus!F49</f>
        <v>0</v>
      </c>
    </row>
    <row r="144" spans="1:5">
      <c r="A144" s="98">
        <f>IF(D144=TRUE,Teollisuus!A51,0)</f>
        <v>0</v>
      </c>
      <c r="B144" s="100" t="s">
        <v>639</v>
      </c>
      <c r="C144" s="105"/>
      <c r="D144" s="105" t="b">
        <f t="shared" si="4"/>
        <v>0</v>
      </c>
      <c r="E144" s="106">
        <f>Teollisuus!F51</f>
        <v>0</v>
      </c>
    </row>
    <row r="145" spans="1:5">
      <c r="A145" s="98">
        <f>IF(D145=TRUE,Teollisuus!A53,0)</f>
        <v>0</v>
      </c>
      <c r="B145" s="100" t="s">
        <v>639</v>
      </c>
      <c r="C145" s="105"/>
      <c r="D145" s="105" t="b">
        <f t="shared" si="4"/>
        <v>0</v>
      </c>
      <c r="E145" s="106">
        <f>Teollisuus!F53</f>
        <v>0</v>
      </c>
    </row>
    <row r="146" spans="1:5">
      <c r="A146" s="98">
        <f>IF(D146=TRUE,Teollisuus!A55,0)</f>
        <v>0</v>
      </c>
      <c r="B146" s="100" t="s">
        <v>639</v>
      </c>
      <c r="C146" s="105"/>
      <c r="D146" s="105" t="b">
        <f t="shared" si="4"/>
        <v>0</v>
      </c>
      <c r="E146" s="106">
        <f>Teollisuus!F55</f>
        <v>0</v>
      </c>
    </row>
    <row r="147" spans="1:5">
      <c r="A147" s="98">
        <f>IF(D147=TRUE,Teollisuus!A57,0)</f>
        <v>0</v>
      </c>
      <c r="B147" s="100" t="s">
        <v>639</v>
      </c>
      <c r="C147" s="105"/>
      <c r="D147" s="105" t="b">
        <f t="shared" si="4"/>
        <v>0</v>
      </c>
      <c r="E147" s="106">
        <f>Teollisuus!F57</f>
        <v>0</v>
      </c>
    </row>
    <row r="148" spans="1:5">
      <c r="A148" s="98">
        <f>IF(D148=TRUE,Teollisuus!A60,0)</f>
        <v>0</v>
      </c>
      <c r="B148" s="100" t="s">
        <v>639</v>
      </c>
      <c r="C148" s="105"/>
      <c r="D148" s="105" t="b">
        <f t="shared" si="4"/>
        <v>0</v>
      </c>
      <c r="E148" s="106">
        <f>Teollisuus!F60</f>
        <v>0</v>
      </c>
    </row>
    <row r="149" spans="1:5">
      <c r="A149" s="98">
        <f>IF(D149=TRUE,Teollisuus!A62,0)</f>
        <v>0</v>
      </c>
      <c r="B149" s="100" t="s">
        <v>639</v>
      </c>
      <c r="C149" s="105"/>
      <c r="D149" s="105" t="b">
        <f t="shared" si="4"/>
        <v>0</v>
      </c>
      <c r="E149" s="106">
        <f>Teollisuus!F62</f>
        <v>0</v>
      </c>
    </row>
    <row r="150" spans="1:5">
      <c r="A150" s="98">
        <f>IF(D150=TRUE,Teollisuus!A64,0)</f>
        <v>0</v>
      </c>
      <c r="B150" s="100" t="s">
        <v>639</v>
      </c>
      <c r="C150" s="105"/>
      <c r="D150" s="105" t="b">
        <f t="shared" si="4"/>
        <v>0</v>
      </c>
      <c r="E150" s="106">
        <f>Teollisuus!F64</f>
        <v>0</v>
      </c>
    </row>
    <row r="151" spans="1:5">
      <c r="A151" s="98">
        <f>IF(D151=TRUE,Teollisuus!A66,0)</f>
        <v>0</v>
      </c>
      <c r="B151" s="100" t="s">
        <v>639</v>
      </c>
      <c r="C151" s="105"/>
      <c r="D151" s="105" t="b">
        <f t="shared" si="4"/>
        <v>0</v>
      </c>
      <c r="E151" s="106">
        <f>Teollisuus!F66</f>
        <v>0</v>
      </c>
    </row>
    <row r="152" spans="1:5">
      <c r="A152" s="98">
        <f>IF(D152=TRUE,Teollisuus!A68,0)</f>
        <v>0</v>
      </c>
      <c r="B152" s="100" t="s">
        <v>639</v>
      </c>
      <c r="C152" s="105"/>
      <c r="D152" s="105" t="b">
        <f t="shared" si="4"/>
        <v>0</v>
      </c>
      <c r="E152" s="106">
        <f>Teollisuus!F68</f>
        <v>0</v>
      </c>
    </row>
    <row r="153" spans="1:5">
      <c r="A153" s="98">
        <f>IF(D153=TRUE,Teollisuus!A70,0)</f>
        <v>0</v>
      </c>
      <c r="B153" s="100" t="s">
        <v>639</v>
      </c>
      <c r="C153" s="105"/>
      <c r="D153" s="105" t="b">
        <f t="shared" si="4"/>
        <v>0</v>
      </c>
      <c r="E153" s="106">
        <f>Teollisuus!F70</f>
        <v>0</v>
      </c>
    </row>
    <row r="154" spans="1:5">
      <c r="A154" s="98">
        <f>IF(D154=TRUE,Teollisuus!A72,0)</f>
        <v>0</v>
      </c>
      <c r="B154" s="100" t="s">
        <v>639</v>
      </c>
      <c r="C154" s="105"/>
      <c r="D154" s="105" t="b">
        <f t="shared" si="4"/>
        <v>0</v>
      </c>
      <c r="E154" s="106">
        <f>Teollisuus!F72</f>
        <v>0</v>
      </c>
    </row>
    <row r="155" spans="1:5">
      <c r="A155" s="98">
        <f>IF(D155=TRUE,Teollisuus!A74,0)</f>
        <v>0</v>
      </c>
      <c r="B155" s="100" t="s">
        <v>639</v>
      </c>
      <c r="C155" s="105"/>
      <c r="D155" s="105" t="b">
        <f t="shared" si="4"/>
        <v>0</v>
      </c>
      <c r="E155" s="106">
        <f>Teollisuus!F74</f>
        <v>0</v>
      </c>
    </row>
    <row r="156" spans="1:5">
      <c r="A156" s="98">
        <f>IF(D156=TRUE,Uusiutuvat!A4,0)</f>
        <v>0</v>
      </c>
      <c r="B156" s="100" t="s">
        <v>640</v>
      </c>
      <c r="C156" s="105"/>
      <c r="D156" s="105" t="b">
        <f t="shared" si="4"/>
        <v>0</v>
      </c>
      <c r="E156" s="106">
        <f>Uusiutuvat!F4</f>
        <v>0</v>
      </c>
    </row>
    <row r="157" spans="1:5">
      <c r="A157" s="98">
        <f>IF(D157=TRUE,Uusiutuvat!A6,0)</f>
        <v>0</v>
      </c>
      <c r="B157" s="100" t="s">
        <v>640</v>
      </c>
      <c r="C157" s="105"/>
      <c r="D157" s="105" t="b">
        <f t="shared" si="4"/>
        <v>0</v>
      </c>
      <c r="E157" s="106">
        <f>Uusiutuvat!F6</f>
        <v>0</v>
      </c>
    </row>
    <row r="158" spans="1:5">
      <c r="A158" s="98">
        <f>IF(D158=TRUE,Uusiutuvat!A8,0)</f>
        <v>0</v>
      </c>
      <c r="B158" s="100" t="s">
        <v>640</v>
      </c>
      <c r="C158" s="105"/>
      <c r="D158" s="105" t="b">
        <f t="shared" si="4"/>
        <v>0</v>
      </c>
      <c r="E158" s="106">
        <f>Uusiutuvat!F8</f>
        <v>0</v>
      </c>
    </row>
    <row r="159" spans="1:5">
      <c r="A159" s="98">
        <f>IF(D159=TRUE,Uusiutuvat!A10,0)</f>
        <v>0</v>
      </c>
      <c r="B159" s="100" t="s">
        <v>640</v>
      </c>
      <c r="C159" s="105"/>
      <c r="D159" s="105" t="b">
        <f t="shared" si="4"/>
        <v>0</v>
      </c>
      <c r="E159" s="106">
        <f>Uusiutuvat!F10</f>
        <v>0</v>
      </c>
    </row>
    <row r="160" spans="1:5">
      <c r="A160" s="98">
        <f>IF(D160=TRUE,Uusiutuvat!A12,0)</f>
        <v>0</v>
      </c>
      <c r="B160" s="100" t="s">
        <v>640</v>
      </c>
      <c r="C160" s="105"/>
      <c r="D160" s="105" t="b">
        <f t="shared" si="4"/>
        <v>0</v>
      </c>
      <c r="E160" s="106">
        <f>Uusiutuvat!F12</f>
        <v>0</v>
      </c>
    </row>
    <row r="161" spans="1:5">
      <c r="A161" s="98">
        <f>IF(D161=TRUE,Uusiutuvat!A14,0)</f>
        <v>0</v>
      </c>
      <c r="B161" s="100" t="s">
        <v>640</v>
      </c>
      <c r="C161" s="105"/>
      <c r="D161" s="105" t="b">
        <f t="shared" si="4"/>
        <v>0</v>
      </c>
      <c r="E161" s="106">
        <f>Uusiutuvat!F14</f>
        <v>0</v>
      </c>
    </row>
    <row r="162" spans="1:5">
      <c r="A162" s="98">
        <f>IF(D162=TRUE,Uusiutuvat!A16,0)</f>
        <v>0</v>
      </c>
      <c r="B162" s="100" t="s">
        <v>640</v>
      </c>
      <c r="C162" s="105"/>
      <c r="D162" s="105" t="b">
        <f t="shared" si="4"/>
        <v>0</v>
      </c>
      <c r="E162" s="106">
        <f>Uusiutuvat!F16</f>
        <v>0</v>
      </c>
    </row>
    <row r="163" spans="1:5">
      <c r="A163" s="98">
        <f>IF(D163=TRUE,Uusiutuvat!A18,0)</f>
        <v>0</v>
      </c>
      <c r="B163" s="100" t="s">
        <v>640</v>
      </c>
      <c r="C163" s="105"/>
      <c r="D163" s="105" t="b">
        <f t="shared" si="4"/>
        <v>0</v>
      </c>
      <c r="E163" s="106">
        <f>Uusiutuvat!F18</f>
        <v>0</v>
      </c>
    </row>
    <row r="164" spans="1:5">
      <c r="A164" s="98">
        <f>IF(D164=TRUE,Uusiutuvat!A20,0)</f>
        <v>0</v>
      </c>
      <c r="B164" s="100" t="s">
        <v>640</v>
      </c>
      <c r="C164" s="105"/>
      <c r="D164" s="105" t="b">
        <f t="shared" ref="D164:D177" si="5">ISTEXT(E164)</f>
        <v>0</v>
      </c>
      <c r="E164" s="106">
        <f>Uusiutuvat!F20</f>
        <v>0</v>
      </c>
    </row>
    <row r="165" spans="1:5">
      <c r="A165" s="98">
        <f>IF(D165=TRUE,Uusiutuvat!A22,0)</f>
        <v>0</v>
      </c>
      <c r="B165" s="100" t="s">
        <v>640</v>
      </c>
      <c r="C165" s="105"/>
      <c r="D165" s="105" t="b">
        <f t="shared" si="5"/>
        <v>0</v>
      </c>
      <c r="E165" s="106">
        <f>Uusiutuvat!F22</f>
        <v>0</v>
      </c>
    </row>
    <row r="166" spans="1:5">
      <c r="A166" s="98">
        <f>IF(D166=TRUE,Uusiutuvat!A24,0)</f>
        <v>0</v>
      </c>
      <c r="B166" s="100" t="s">
        <v>640</v>
      </c>
      <c r="C166" s="105"/>
      <c r="D166" s="105" t="b">
        <f t="shared" si="5"/>
        <v>0</v>
      </c>
      <c r="E166" s="106">
        <f>Uusiutuvat!F24</f>
        <v>0</v>
      </c>
    </row>
    <row r="167" spans="1:5">
      <c r="A167" s="98">
        <f>IF(D167=TRUE,'Muut toimenpiteet'!A4,0)</f>
        <v>0</v>
      </c>
      <c r="B167" s="100" t="s">
        <v>641</v>
      </c>
      <c r="C167" s="105"/>
      <c r="D167" s="105" t="b">
        <f t="shared" si="5"/>
        <v>0</v>
      </c>
      <c r="E167" s="106">
        <f>'Muut toimenpiteet'!F4</f>
        <v>0</v>
      </c>
    </row>
    <row r="168" spans="1:5">
      <c r="A168" s="98">
        <f>IF(D168=TRUE,'Muut toimenpiteet'!A6,0)</f>
        <v>0</v>
      </c>
      <c r="B168" s="100" t="s">
        <v>641</v>
      </c>
      <c r="C168" s="105"/>
      <c r="D168" s="105" t="b">
        <f t="shared" si="5"/>
        <v>0</v>
      </c>
      <c r="E168" s="106">
        <f>'Muut toimenpiteet'!F6</f>
        <v>0</v>
      </c>
    </row>
    <row r="169" spans="1:5">
      <c r="A169" s="98">
        <f>IF(D169=TRUE,'Muut toimenpiteet'!A8,0)</f>
        <v>0</v>
      </c>
      <c r="B169" s="100" t="s">
        <v>641</v>
      </c>
      <c r="C169" s="105"/>
      <c r="D169" s="105" t="b">
        <f t="shared" si="5"/>
        <v>0</v>
      </c>
      <c r="E169" s="106">
        <f>'Muut toimenpiteet'!F8</f>
        <v>0</v>
      </c>
    </row>
    <row r="170" spans="1:5">
      <c r="A170" s="98">
        <f>IF(D170=TRUE,'Muut toimenpiteet'!A10,0)</f>
        <v>0</v>
      </c>
      <c r="B170" s="100" t="s">
        <v>641</v>
      </c>
      <c r="C170" s="105"/>
      <c r="D170" s="105" t="b">
        <f t="shared" si="5"/>
        <v>0</v>
      </c>
      <c r="E170" s="106">
        <f>'Muut toimenpiteet'!F10</f>
        <v>0</v>
      </c>
    </row>
    <row r="171" spans="1:5">
      <c r="A171" s="98">
        <f>IF(D171=TRUE,'Muut toimenpiteet'!A12,0)</f>
        <v>0</v>
      </c>
      <c r="B171" s="100" t="s">
        <v>641</v>
      </c>
      <c r="C171" s="105"/>
      <c r="D171" s="105" t="b">
        <f t="shared" si="5"/>
        <v>0</v>
      </c>
      <c r="E171" s="106">
        <f>'Muut toimenpiteet'!F12</f>
        <v>0</v>
      </c>
    </row>
    <row r="172" spans="1:5">
      <c r="A172" s="98">
        <f>IF(D172=TRUE,'Muut toimenpiteet'!A14,0)</f>
        <v>0</v>
      </c>
      <c r="B172" s="100" t="s">
        <v>641</v>
      </c>
      <c r="C172" s="105"/>
      <c r="D172" s="105" t="b">
        <f t="shared" si="5"/>
        <v>0</v>
      </c>
      <c r="E172" s="106">
        <f>'Muut toimenpiteet'!F14</f>
        <v>0</v>
      </c>
    </row>
    <row r="173" spans="1:5">
      <c r="A173" s="98">
        <f>IF(D173=TRUE,'Muut toimenpiteet'!A16,0)</f>
        <v>0</v>
      </c>
      <c r="B173" s="100" t="s">
        <v>641</v>
      </c>
      <c r="C173" s="105"/>
      <c r="D173" s="105" t="b">
        <f t="shared" si="5"/>
        <v>0</v>
      </c>
      <c r="E173" s="106">
        <f>'Muut toimenpiteet'!F16</f>
        <v>0</v>
      </c>
    </row>
    <row r="174" spans="1:5">
      <c r="A174" s="98">
        <f>IF(D174=TRUE,'Muut toimenpiteet'!A18,0)</f>
        <v>0</v>
      </c>
      <c r="B174" s="100" t="s">
        <v>641</v>
      </c>
      <c r="C174" s="105"/>
      <c r="D174" s="105" t="b">
        <f t="shared" si="5"/>
        <v>0</v>
      </c>
      <c r="E174" s="106">
        <f>'Muut toimenpiteet'!F18</f>
        <v>0</v>
      </c>
    </row>
    <row r="175" spans="1:5">
      <c r="A175" s="98">
        <f>IF(D175=TRUE,'Muut toimenpiteet'!A20,0)</f>
        <v>0</v>
      </c>
      <c r="B175" s="100" t="s">
        <v>641</v>
      </c>
      <c r="C175" s="105"/>
      <c r="D175" s="105" t="b">
        <f t="shared" si="5"/>
        <v>0</v>
      </c>
      <c r="E175" s="106">
        <f>'Muut toimenpiteet'!F20</f>
        <v>0</v>
      </c>
    </row>
    <row r="176" spans="1:5">
      <c r="A176" s="98">
        <f>IF(D176=TRUE,'Muut toimenpiteet'!A22,0)</f>
        <v>0</v>
      </c>
      <c r="B176" s="100" t="s">
        <v>641</v>
      </c>
      <c r="C176" s="105"/>
      <c r="D176" s="105" t="b">
        <f t="shared" si="5"/>
        <v>0</v>
      </c>
      <c r="E176" s="106">
        <f>'Muut toimenpiteet'!F22</f>
        <v>0</v>
      </c>
    </row>
    <row r="177" spans="1:5" ht="15.75" thickBot="1">
      <c r="A177" s="101">
        <f>IF(D177=TRUE,'Muut toimenpiteet'!A24,0)</f>
        <v>0</v>
      </c>
      <c r="B177" s="102" t="s">
        <v>641</v>
      </c>
      <c r="C177" s="107"/>
      <c r="D177" s="107" t="b">
        <f t="shared" si="5"/>
        <v>0</v>
      </c>
      <c r="E177" s="108">
        <f>'Muut toimenpiteet'!F24</f>
        <v>0</v>
      </c>
    </row>
  </sheetData>
  <sheetProtection insertRows="0" autoFilter="0"/>
  <autoFilter ref="A4:E177" xr:uid="{83B9B335-B422-46B3-9135-97B6640797BB}"/>
  <pageMargins left="0.7" right="0.7" top="0.75" bottom="0.75" header="0.3" footer="0.3"/>
  <pageSetup scale="10"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B6EA1-400A-4F87-BBF3-61F646D08E25}">
  <sheetPr>
    <tabColor theme="1" tint="0.749992370372631"/>
  </sheetPr>
  <dimension ref="A1:A9"/>
  <sheetViews>
    <sheetView zoomScale="80" zoomScaleNormal="80" workbookViewId="0">
      <selection activeCell="G1" sqref="G1"/>
    </sheetView>
  </sheetViews>
  <sheetFormatPr defaultRowHeight="15"/>
  <sheetData>
    <row r="1" spans="1:1" ht="18.75">
      <c r="A1" s="41" t="s">
        <v>645</v>
      </c>
    </row>
    <row r="2" spans="1:1">
      <c r="A2" s="40"/>
    </row>
    <row r="3" spans="1:1">
      <c r="A3" t="s">
        <v>49</v>
      </c>
    </row>
    <row r="4" spans="1:1">
      <c r="A4" s="55" t="s">
        <v>50</v>
      </c>
    </row>
    <row r="5" spans="1:1">
      <c r="A5" s="27" t="s">
        <v>105</v>
      </c>
    </row>
    <row r="6" spans="1:1">
      <c r="A6" s="59" t="s">
        <v>113</v>
      </c>
    </row>
    <row r="7" spans="1:1">
      <c r="A7" s="27" t="s">
        <v>646</v>
      </c>
    </row>
    <row r="8" spans="1:1">
      <c r="A8" s="59" t="s">
        <v>104</v>
      </c>
    </row>
    <row r="9" spans="1:1">
      <c r="A9" s="56"/>
    </row>
  </sheetData>
  <hyperlinks>
    <hyperlink ref="A4" r:id="rId1" xr:uid="{FAAEFD16-242A-467A-ADA2-71EE0E06CB6B}"/>
    <hyperlink ref="A6" r:id="rId2" xr:uid="{9FADC723-F732-48E9-B36D-030D039A0CDE}"/>
    <hyperlink ref="A8" r:id="rId3" xr:uid="{1ABD9EE7-0861-4607-8EC9-70A5B956045C}"/>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0BE93-D23C-42E2-9BE7-E8211A343670}">
  <sheetPr>
    <tabColor theme="1" tint="0.749992370372631"/>
  </sheetPr>
  <dimension ref="A1:A9"/>
  <sheetViews>
    <sheetView zoomScale="80" zoomScaleNormal="80" workbookViewId="0">
      <selection activeCell="G1" sqref="G1"/>
    </sheetView>
  </sheetViews>
  <sheetFormatPr defaultRowHeight="15"/>
  <cols>
    <col min="1" max="16384" width="9.140625" style="27"/>
  </cols>
  <sheetData>
    <row r="1" spans="1:1" ht="18.75">
      <c r="A1" s="41" t="s">
        <v>56</v>
      </c>
    </row>
    <row r="2" spans="1:1">
      <c r="A2" s="40"/>
    </row>
    <row r="3" spans="1:1">
      <c r="A3"/>
    </row>
    <row r="4" spans="1:1">
      <c r="A4" s="55"/>
    </row>
    <row r="6" spans="1:1">
      <c r="A6" s="59"/>
    </row>
    <row r="8" spans="1:1">
      <c r="A8" s="59"/>
    </row>
    <row r="9" spans="1:1">
      <c r="A9" s="6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A0BF1-48CA-4570-BD67-6360DFE6FF6E}">
  <sheetPr>
    <tabColor theme="8" tint="0.39997558519241921"/>
  </sheetPr>
  <dimension ref="B1:F50"/>
  <sheetViews>
    <sheetView showGridLines="0" topLeftCell="A28" zoomScale="80" zoomScaleNormal="80" workbookViewId="0">
      <selection activeCell="B42" sqref="B42"/>
    </sheetView>
  </sheetViews>
  <sheetFormatPr defaultRowHeight="15"/>
  <cols>
    <col min="2" max="2" width="96.85546875" style="4" customWidth="1"/>
    <col min="6" max="6" width="88.7109375" customWidth="1"/>
  </cols>
  <sheetData>
    <row r="1" spans="2:6" ht="28.5">
      <c r="B1" s="11" t="s">
        <v>9</v>
      </c>
    </row>
    <row r="2" spans="2:6">
      <c r="B2" s="10"/>
    </row>
    <row r="3" spans="2:6" ht="18.75">
      <c r="B3" s="24" t="s">
        <v>10</v>
      </c>
      <c r="F3" s="1" t="s">
        <v>11</v>
      </c>
    </row>
    <row r="4" spans="2:6">
      <c r="B4" s="181" t="s">
        <v>12</v>
      </c>
    </row>
    <row r="5" spans="2:6">
      <c r="B5" s="182"/>
      <c r="F5" t="s">
        <v>13</v>
      </c>
    </row>
    <row r="6" spans="2:6">
      <c r="B6" s="182"/>
      <c r="F6" s="55" t="s">
        <v>14</v>
      </c>
    </row>
    <row r="7" spans="2:6">
      <c r="B7" s="23"/>
    </row>
    <row r="8" spans="2:6">
      <c r="B8" s="6"/>
      <c r="F8" s="184" t="s">
        <v>15</v>
      </c>
    </row>
    <row r="9" spans="2:6" ht="18.75">
      <c r="B9" s="24" t="s">
        <v>16</v>
      </c>
      <c r="F9" s="184"/>
    </row>
    <row r="10" spans="2:6">
      <c r="B10" s="181" t="s">
        <v>17</v>
      </c>
      <c r="F10" s="296"/>
    </row>
    <row r="11" spans="2:6">
      <c r="B11" s="182"/>
      <c r="F11" s="55" t="s">
        <v>18</v>
      </c>
    </row>
    <row r="12" spans="2:6">
      <c r="B12" s="182"/>
      <c r="F12" s="55" t="s">
        <v>19</v>
      </c>
    </row>
    <row r="13" spans="2:6">
      <c r="B13" s="23"/>
      <c r="F13" s="55" t="s">
        <v>20</v>
      </c>
    </row>
    <row r="14" spans="2:6">
      <c r="B14" s="6"/>
      <c r="F14" s="55" t="s">
        <v>21</v>
      </c>
    </row>
    <row r="15" spans="2:6" ht="18.75">
      <c r="B15" s="24" t="s">
        <v>22</v>
      </c>
      <c r="F15" s="55" t="s">
        <v>23</v>
      </c>
    </row>
    <row r="16" spans="2:6">
      <c r="B16" s="23" t="s">
        <v>24</v>
      </c>
      <c r="F16" s="55" t="s">
        <v>25</v>
      </c>
    </row>
    <row r="17" spans="2:6">
      <c r="B17" s="22" t="s">
        <v>26</v>
      </c>
      <c r="F17" s="55" t="s">
        <v>27</v>
      </c>
    </row>
    <row r="18" spans="2:6">
      <c r="B18" s="183" t="s">
        <v>28</v>
      </c>
      <c r="F18" s="55" t="s">
        <v>29</v>
      </c>
    </row>
    <row r="19" spans="2:6">
      <c r="B19" s="182"/>
      <c r="F19" s="55" t="s">
        <v>30</v>
      </c>
    </row>
    <row r="20" spans="2:6">
      <c r="B20" s="182"/>
      <c r="F20" s="55" t="s">
        <v>31</v>
      </c>
    </row>
    <row r="21" spans="2:6">
      <c r="B21" s="183" t="s">
        <v>32</v>
      </c>
      <c r="F21" s="55" t="s">
        <v>33</v>
      </c>
    </row>
    <row r="22" spans="2:6">
      <c r="B22" s="182"/>
      <c r="F22" s="55" t="s">
        <v>34</v>
      </c>
    </row>
    <row r="23" spans="2:6">
      <c r="B23" s="6" t="s">
        <v>35</v>
      </c>
      <c r="F23" s="55" t="s">
        <v>36</v>
      </c>
    </row>
    <row r="24" spans="2:6">
      <c r="B24" s="6"/>
      <c r="F24" s="55" t="s">
        <v>37</v>
      </c>
    </row>
    <row r="25" spans="2:6">
      <c r="B25" s="6"/>
      <c r="F25" s="55" t="s">
        <v>38</v>
      </c>
    </row>
    <row r="26" spans="2:6" ht="18.75">
      <c r="B26" s="25" t="s">
        <v>39</v>
      </c>
      <c r="F26" s="55" t="s">
        <v>40</v>
      </c>
    </row>
    <row r="27" spans="2:6" ht="30">
      <c r="B27" s="20" t="s">
        <v>41</v>
      </c>
      <c r="F27" s="56"/>
    </row>
    <row r="28" spans="2:6" ht="60">
      <c r="B28" s="4" t="s">
        <v>42</v>
      </c>
    </row>
    <row r="29" spans="2:6">
      <c r="B29" s="10"/>
    </row>
    <row r="30" spans="2:6" ht="18.75">
      <c r="B30" s="24" t="s">
        <v>43</v>
      </c>
    </row>
    <row r="31" spans="2:6" ht="30">
      <c r="B31" s="19" t="s">
        <v>44</v>
      </c>
    </row>
    <row r="32" spans="2:6" ht="45">
      <c r="B32" s="10" t="s">
        <v>45</v>
      </c>
    </row>
    <row r="33" spans="2:2">
      <c r="B33" s="10"/>
    </row>
    <row r="34" spans="2:2">
      <c r="B34" s="10"/>
    </row>
    <row r="35" spans="2:2" ht="18.75">
      <c r="B35" s="24" t="s">
        <v>46</v>
      </c>
    </row>
    <row r="36" spans="2:2">
      <c r="B36" s="22" t="s">
        <v>47</v>
      </c>
    </row>
    <row r="38" spans="2:2" ht="15" customHeight="1">
      <c r="B38" s="20" t="s">
        <v>48</v>
      </c>
    </row>
    <row r="39" spans="2:2">
      <c r="B39" s="4" t="s">
        <v>49</v>
      </c>
    </row>
    <row r="40" spans="2:2" ht="30">
      <c r="B40" s="176" t="s">
        <v>50</v>
      </c>
    </row>
    <row r="41" spans="2:2">
      <c r="B41" s="4" t="s">
        <v>51</v>
      </c>
    </row>
    <row r="42" spans="2:2" ht="30">
      <c r="B42" s="176" t="s">
        <v>52</v>
      </c>
    </row>
    <row r="43" spans="2:2">
      <c r="B43" s="4" t="s">
        <v>53</v>
      </c>
    </row>
    <row r="44" spans="2:2">
      <c r="B44" s="176" t="s">
        <v>54</v>
      </c>
    </row>
    <row r="46" spans="2:2" ht="15.75">
      <c r="B46" s="52" t="s">
        <v>55</v>
      </c>
    </row>
    <row r="48" spans="2:2">
      <c r="B48" s="10"/>
    </row>
    <row r="49" spans="2:2" ht="18.75">
      <c r="B49" s="24" t="s">
        <v>56</v>
      </c>
    </row>
    <row r="50" spans="2:2">
      <c r="B50" s="22" t="s">
        <v>57</v>
      </c>
    </row>
  </sheetData>
  <mergeCells count="5">
    <mergeCell ref="B4:B6"/>
    <mergeCell ref="B10:B12"/>
    <mergeCell ref="B18:B20"/>
    <mergeCell ref="B21:B22"/>
    <mergeCell ref="F8:F10"/>
  </mergeCells>
  <hyperlinks>
    <hyperlink ref="B40" r:id="rId1" xr:uid="{9659F300-4948-48A8-91D8-E27E8F92646E}"/>
    <hyperlink ref="B42" r:id="rId2" xr:uid="{3B2FC067-AD99-4C09-B2B3-9EB253F37C57}"/>
    <hyperlink ref="B44" r:id="rId3" xr:uid="{AE6186F2-E3C7-4C9D-A905-9B6CBB2D4F9F}"/>
    <hyperlink ref="F6" r:id="rId4" xr:uid="{E9B6086B-9FFB-4696-A9F6-99916722E570}"/>
    <hyperlink ref="F26" r:id="rId5" xr:uid="{D330A61D-886D-4693-A6B7-678175009EC7}"/>
    <hyperlink ref="F24" r:id="rId6" xr:uid="{61A57519-ADA4-4DA1-A336-484F385EEF88}"/>
    <hyperlink ref="F25" r:id="rId7" xr:uid="{68AD4062-D7E0-4FE1-AEEA-7FE6531EE65B}"/>
    <hyperlink ref="F11" r:id="rId8" xr:uid="{0E385011-E9B6-465A-8D0E-B7C83D36EC39}"/>
    <hyperlink ref="F12" r:id="rId9" xr:uid="{3FB55659-4144-462E-A6F6-F6D436D484A6}"/>
    <hyperlink ref="F13" r:id="rId10" xr:uid="{456F45CA-059F-45C4-905C-A84326E03385}"/>
    <hyperlink ref="F14" r:id="rId11" xr:uid="{6956D6FF-D575-4A35-8212-D82B2AFB6A3A}"/>
    <hyperlink ref="F15" r:id="rId12" xr:uid="{810A0EB5-E6F4-4EA9-9076-580A02D81A7C}"/>
    <hyperlink ref="F16" r:id="rId13" xr:uid="{8A6C02FA-1F0A-4755-A0CD-5CD6335C53AC}"/>
    <hyperlink ref="F17" r:id="rId14" xr:uid="{D0AB4E88-0DDF-4E4A-B789-F687C53FB382}"/>
    <hyperlink ref="F18" r:id="rId15" xr:uid="{59BC5F22-B59E-457A-98E5-01377F247668}"/>
    <hyperlink ref="F19" r:id="rId16" xr:uid="{91B2EB12-A1F0-409D-BCD6-6539398C87E7}"/>
    <hyperlink ref="F20" r:id="rId17" xr:uid="{D19C8DD5-1C1D-4CFF-B826-B3A540B23DB6}"/>
    <hyperlink ref="F21" r:id="rId18" xr:uid="{12310DB2-3E17-4B40-8163-67E63F1AFA02}"/>
    <hyperlink ref="F22" r:id="rId19" xr:uid="{AA872534-854E-4AA1-985B-1007B8AAD60F}"/>
    <hyperlink ref="F23" r:id="rId20" xr:uid="{9F6071E2-CFC0-40F5-87A4-2C4CDCE334F7}"/>
  </hyperlinks>
  <pageMargins left="0.7" right="0.7" top="0.75" bottom="0.75" header="0.3" footer="0.3"/>
  <pageSetup orientation="portrait"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A5198-E742-4494-9060-2A925379610E}">
  <sheetPr>
    <tabColor theme="1" tint="0.749992370372631"/>
  </sheetPr>
  <dimension ref="B1:AA34"/>
  <sheetViews>
    <sheetView showGridLines="0" zoomScale="80" zoomScaleNormal="80" workbookViewId="0">
      <selection activeCell="E22" sqref="E22"/>
    </sheetView>
  </sheetViews>
  <sheetFormatPr defaultRowHeight="15"/>
  <cols>
    <col min="2" max="2" width="27.42578125" customWidth="1"/>
    <col min="3" max="3" width="41.28515625" customWidth="1"/>
    <col min="27" max="27" width="42.7109375" hidden="1" customWidth="1"/>
  </cols>
  <sheetData>
    <row r="1" spans="2:27" s="1" customFormat="1" ht="18.75">
      <c r="B1" s="1" t="s">
        <v>58</v>
      </c>
    </row>
    <row r="2" spans="2:27">
      <c r="AA2" s="28" t="s">
        <v>59</v>
      </c>
    </row>
    <row r="3" spans="2:27">
      <c r="B3" t="s">
        <v>60</v>
      </c>
      <c r="C3" s="39"/>
      <c r="AA3" t="s">
        <v>61</v>
      </c>
    </row>
    <row r="4" spans="2:27">
      <c r="B4" t="s">
        <v>62</v>
      </c>
      <c r="C4" s="39"/>
      <c r="AA4" t="s">
        <v>63</v>
      </c>
    </row>
    <row r="5" spans="2:27">
      <c r="B5" t="s">
        <v>64</v>
      </c>
      <c r="C5" s="39"/>
      <c r="AA5" t="s">
        <v>65</v>
      </c>
    </row>
    <row r="6" spans="2:27">
      <c r="C6" s="21"/>
      <c r="AA6" t="s">
        <v>66</v>
      </c>
    </row>
    <row r="7" spans="2:27">
      <c r="C7" s="21"/>
      <c r="AA7" t="s">
        <v>67</v>
      </c>
    </row>
    <row r="8" spans="2:27">
      <c r="B8" t="s">
        <v>68</v>
      </c>
      <c r="C8" s="39"/>
    </row>
    <row r="9" spans="2:27">
      <c r="B9" t="s">
        <v>69</v>
      </c>
      <c r="C9" s="39"/>
      <c r="AA9" s="28" t="s">
        <v>70</v>
      </c>
    </row>
    <row r="10" spans="2:27">
      <c r="B10" t="s">
        <v>71</v>
      </c>
      <c r="C10" s="39"/>
      <c r="AA10" t="s">
        <v>72</v>
      </c>
    </row>
    <row r="11" spans="2:27">
      <c r="B11" t="s">
        <v>73</v>
      </c>
      <c r="C11" s="39"/>
      <c r="AA11" t="s">
        <v>74</v>
      </c>
    </row>
    <row r="12" spans="2:27">
      <c r="B12" t="s">
        <v>75</v>
      </c>
      <c r="C12" s="39"/>
      <c r="AA12" t="s">
        <v>76</v>
      </c>
    </row>
    <row r="13" spans="2:27">
      <c r="C13" s="21"/>
      <c r="AA13" t="s">
        <v>77</v>
      </c>
    </row>
    <row r="14" spans="2:27">
      <c r="C14" s="21"/>
      <c r="AA14" t="s">
        <v>78</v>
      </c>
    </row>
    <row r="15" spans="2:27">
      <c r="B15" t="s">
        <v>79</v>
      </c>
      <c r="C15" s="39"/>
      <c r="E15" s="51" t="s">
        <v>80</v>
      </c>
      <c r="AA15" t="s">
        <v>81</v>
      </c>
    </row>
    <row r="16" spans="2:27">
      <c r="B16" t="s">
        <v>70</v>
      </c>
      <c r="C16" s="39"/>
      <c r="E16" s="51"/>
    </row>
    <row r="17" spans="2:27">
      <c r="B17" t="s">
        <v>82</v>
      </c>
      <c r="C17" s="39"/>
      <c r="E17" s="51"/>
      <c r="AA17" s="28" t="s">
        <v>82</v>
      </c>
    </row>
    <row r="18" spans="2:27">
      <c r="B18" t="s">
        <v>83</v>
      </c>
      <c r="C18" s="39"/>
      <c r="E18" s="51"/>
      <c r="AA18" t="s">
        <v>84</v>
      </c>
    </row>
    <row r="19" spans="2:27">
      <c r="B19" t="s">
        <v>85</v>
      </c>
      <c r="C19" s="39"/>
      <c r="E19" s="51"/>
      <c r="AA19" t="s">
        <v>86</v>
      </c>
    </row>
    <row r="20" spans="2:27">
      <c r="C20" s="21"/>
      <c r="AA20" t="s">
        <v>87</v>
      </c>
    </row>
    <row r="21" spans="2:27">
      <c r="AA21" t="s">
        <v>88</v>
      </c>
    </row>
    <row r="22" spans="2:27">
      <c r="B22" t="s">
        <v>89</v>
      </c>
      <c r="C22" s="185"/>
      <c r="E22" s="51" t="s">
        <v>90</v>
      </c>
      <c r="AA22" t="s">
        <v>91</v>
      </c>
    </row>
    <row r="23" spans="2:27">
      <c r="C23" s="186"/>
    </row>
    <row r="24" spans="2:27">
      <c r="C24" s="186"/>
      <c r="AA24" s="28" t="s">
        <v>83</v>
      </c>
    </row>
    <row r="25" spans="2:27">
      <c r="C25" s="186"/>
      <c r="AA25" t="s">
        <v>92</v>
      </c>
    </row>
    <row r="26" spans="2:27">
      <c r="C26" s="187"/>
      <c r="AA26" t="s">
        <v>93</v>
      </c>
    </row>
    <row r="27" spans="2:27">
      <c r="AA27" t="s">
        <v>94</v>
      </c>
    </row>
    <row r="29" spans="2:27">
      <c r="AA29" s="28" t="s">
        <v>85</v>
      </c>
    </row>
    <row r="30" spans="2:27">
      <c r="AA30" t="s">
        <v>95</v>
      </c>
    </row>
    <row r="31" spans="2:27">
      <c r="AA31" t="s">
        <v>96</v>
      </c>
    </row>
    <row r="32" spans="2:27">
      <c r="AA32" t="s">
        <v>97</v>
      </c>
    </row>
    <row r="33" spans="27:27">
      <c r="AA33" t="s">
        <v>98</v>
      </c>
    </row>
    <row r="34" spans="27:27">
      <c r="AA34" t="s">
        <v>81</v>
      </c>
    </row>
  </sheetData>
  <mergeCells count="1">
    <mergeCell ref="C22:C26"/>
  </mergeCells>
  <dataValidations count="5">
    <dataValidation type="list" allowBlank="1" showInputMessage="1" showErrorMessage="1" sqref="C15" xr:uid="{679471D1-97EB-45AF-AA86-FF155B495378}">
      <formula1>$AA$3:$AA$7</formula1>
    </dataValidation>
    <dataValidation type="list" allowBlank="1" showInputMessage="1" showErrorMessage="1" sqref="C16" xr:uid="{5789893F-3C98-4FBB-9D8D-4E3436E80733}">
      <formula1>$AA$10:$AA$15</formula1>
    </dataValidation>
    <dataValidation type="list" allowBlank="1" showInputMessage="1" showErrorMessage="1" sqref="C17" xr:uid="{02A189BE-3936-4586-A6B8-BB3CA4F412EA}">
      <formula1>$AA$18:$AA$22</formula1>
    </dataValidation>
    <dataValidation type="list" allowBlank="1" showInputMessage="1" showErrorMessage="1" sqref="C18" xr:uid="{22DB49B0-4B60-41B1-9B6F-CAEB0A21C317}">
      <formula1>$AA$25:$AA$27</formula1>
    </dataValidation>
    <dataValidation type="list" allowBlank="1" showInputMessage="1" showErrorMessage="1" sqref="C19" xr:uid="{15431830-DDD3-44B2-A966-4D32462C0011}">
      <formula1>$AA$30:$AA$34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51880-064B-456A-9F39-9CE7068CADB7}">
  <sheetPr>
    <tabColor theme="1" tint="0.749992370372631"/>
  </sheetPr>
  <dimension ref="B1:AP97"/>
  <sheetViews>
    <sheetView showGridLines="0" zoomScale="80" zoomScaleNormal="80" workbookViewId="0">
      <selection activeCell="W15" sqref="W15"/>
    </sheetView>
  </sheetViews>
  <sheetFormatPr defaultRowHeight="15"/>
  <cols>
    <col min="1" max="1" width="3.85546875" customWidth="1"/>
    <col min="8" max="8" width="11" customWidth="1"/>
    <col min="18" max="18" width="28.42578125" customWidth="1"/>
    <col min="42" max="42" width="0" hidden="1" customWidth="1"/>
  </cols>
  <sheetData>
    <row r="1" spans="2:29" s="1" customFormat="1" ht="18.75">
      <c r="B1" s="1" t="s">
        <v>99</v>
      </c>
    </row>
    <row r="3" spans="2:29" ht="15.75">
      <c r="B3" s="297" t="s">
        <v>100</v>
      </c>
      <c r="C3" s="297"/>
      <c r="D3" s="297"/>
      <c r="E3" s="297"/>
      <c r="F3" s="297"/>
      <c r="G3" s="297"/>
      <c r="H3" s="297"/>
      <c r="I3" s="297"/>
      <c r="J3" s="297"/>
      <c r="K3" s="297"/>
      <c r="L3" s="297"/>
      <c r="M3" s="297"/>
      <c r="N3" s="297"/>
      <c r="O3" s="297"/>
      <c r="P3" s="297"/>
      <c r="R3" s="189" t="s">
        <v>101</v>
      </c>
      <c r="S3" s="297"/>
      <c r="T3" s="297"/>
      <c r="U3" s="297"/>
      <c r="V3" s="297"/>
      <c r="W3" s="297"/>
      <c r="X3" s="297"/>
      <c r="Y3" s="297"/>
      <c r="Z3" s="297"/>
      <c r="AA3" s="297"/>
      <c r="AB3" s="297"/>
      <c r="AC3" s="297"/>
    </row>
    <row r="4" spans="2:29">
      <c r="B4" s="190" t="s">
        <v>102</v>
      </c>
      <c r="C4" s="184"/>
      <c r="D4" s="184"/>
      <c r="E4" s="184"/>
      <c r="F4" s="184"/>
      <c r="G4" s="184"/>
      <c r="H4" s="184"/>
      <c r="I4" s="184"/>
      <c r="J4" s="184"/>
      <c r="K4" s="184"/>
      <c r="L4" s="184"/>
      <c r="M4" s="184"/>
      <c r="N4" s="184"/>
      <c r="O4" s="184"/>
      <c r="P4" s="184"/>
      <c r="R4" s="184" t="s">
        <v>103</v>
      </c>
      <c r="S4" s="184"/>
      <c r="T4" s="184"/>
      <c r="U4" s="184"/>
      <c r="V4" s="184"/>
      <c r="W4" s="184"/>
      <c r="X4" s="184"/>
      <c r="Y4" s="184"/>
      <c r="Z4" s="184"/>
      <c r="AA4" s="184"/>
      <c r="AB4" s="184"/>
      <c r="AC4" s="184"/>
    </row>
    <row r="5" spans="2:29">
      <c r="B5" s="184"/>
      <c r="C5" s="184"/>
      <c r="D5" s="184"/>
      <c r="E5" s="184"/>
      <c r="F5" s="184"/>
      <c r="G5" s="184"/>
      <c r="H5" s="184"/>
      <c r="I5" s="184"/>
      <c r="J5" s="184"/>
      <c r="K5" s="184"/>
      <c r="L5" s="184"/>
      <c r="M5" s="184"/>
      <c r="N5" s="184"/>
      <c r="O5" s="184"/>
      <c r="P5" s="184"/>
      <c r="R5" s="184"/>
      <c r="S5" s="184"/>
      <c r="T5" s="184"/>
      <c r="U5" s="184"/>
      <c r="V5" s="184"/>
      <c r="W5" s="184"/>
      <c r="X5" s="184"/>
      <c r="Y5" s="184"/>
      <c r="Z5" s="184"/>
      <c r="AA5" s="184"/>
      <c r="AB5" s="184"/>
      <c r="AC5" s="184"/>
    </row>
    <row r="6" spans="2:29">
      <c r="B6" s="296"/>
      <c r="C6" s="296"/>
      <c r="D6" s="296"/>
      <c r="E6" s="296"/>
      <c r="F6" s="296"/>
      <c r="G6" s="296"/>
      <c r="H6" s="296"/>
      <c r="I6" s="296"/>
      <c r="J6" s="296"/>
      <c r="K6" s="296"/>
      <c r="L6" s="296"/>
      <c r="M6" s="296"/>
      <c r="N6" s="296"/>
      <c r="O6" s="296"/>
      <c r="P6" s="296"/>
      <c r="R6" s="184"/>
      <c r="S6" s="184"/>
      <c r="T6" s="184"/>
      <c r="U6" s="184"/>
      <c r="V6" s="184"/>
      <c r="W6" s="184"/>
      <c r="X6" s="184"/>
      <c r="Y6" s="184"/>
      <c r="Z6" s="184"/>
      <c r="AA6" s="184"/>
      <c r="AB6" s="184"/>
      <c r="AC6" s="184"/>
    </row>
    <row r="7" spans="2:29">
      <c r="B7" s="298"/>
      <c r="C7" s="296"/>
      <c r="D7" s="296"/>
      <c r="E7" s="296"/>
      <c r="F7" s="296"/>
      <c r="G7" s="296"/>
      <c r="H7" s="296"/>
      <c r="I7" s="296"/>
      <c r="J7" s="296"/>
      <c r="K7" s="296"/>
      <c r="L7" s="296"/>
      <c r="M7" s="296"/>
      <c r="N7" s="296"/>
      <c r="O7" s="296"/>
      <c r="P7" s="296"/>
      <c r="R7" s="188" t="s">
        <v>104</v>
      </c>
      <c r="S7" s="299"/>
      <c r="T7" s="299"/>
      <c r="U7" s="299"/>
      <c r="V7" s="299"/>
      <c r="W7" s="299"/>
      <c r="X7" s="299"/>
      <c r="Y7" s="299"/>
      <c r="Z7" s="299"/>
      <c r="AA7" s="299"/>
      <c r="AB7" s="299"/>
      <c r="AC7" s="299"/>
    </row>
    <row r="8" spans="2:29" ht="15.75">
      <c r="B8" s="300" t="s">
        <v>105</v>
      </c>
      <c r="C8" s="297"/>
      <c r="D8" s="297"/>
      <c r="E8" s="297"/>
      <c r="F8" s="297"/>
      <c r="G8" s="297"/>
      <c r="H8" s="297"/>
      <c r="I8" s="297"/>
      <c r="J8" s="297"/>
      <c r="K8" s="297"/>
      <c r="L8" s="297"/>
      <c r="M8" s="297"/>
      <c r="N8" s="297"/>
      <c r="O8" s="297"/>
      <c r="P8" s="297"/>
      <c r="R8" s="296"/>
      <c r="S8" s="296"/>
      <c r="T8" s="296"/>
      <c r="U8" s="296"/>
      <c r="V8" s="296"/>
      <c r="W8" s="296"/>
      <c r="X8" s="296"/>
      <c r="Y8" s="296"/>
      <c r="Z8" s="296"/>
      <c r="AA8" s="296"/>
      <c r="AB8" s="296"/>
      <c r="AC8" s="296"/>
    </row>
    <row r="9" spans="2:29" ht="15.75">
      <c r="B9" s="190" t="s">
        <v>106</v>
      </c>
      <c r="C9" s="184"/>
      <c r="D9" s="184"/>
      <c r="E9" s="184"/>
      <c r="F9" s="184"/>
      <c r="G9" s="184"/>
      <c r="H9" s="184"/>
      <c r="I9" s="184"/>
      <c r="J9" s="184"/>
      <c r="K9" s="184"/>
      <c r="L9" s="184"/>
      <c r="M9" s="184"/>
      <c r="N9" s="184"/>
      <c r="O9" s="184"/>
      <c r="P9" s="184"/>
      <c r="R9" s="297" t="s">
        <v>107</v>
      </c>
      <c r="S9" s="297"/>
      <c r="T9" s="297"/>
      <c r="U9" s="297"/>
      <c r="V9" s="297"/>
      <c r="W9" s="297"/>
      <c r="X9" s="297"/>
      <c r="Y9" s="297"/>
      <c r="Z9" s="297"/>
      <c r="AA9" s="297"/>
      <c r="AB9" s="297"/>
      <c r="AC9" s="297"/>
    </row>
    <row r="10" spans="2:29">
      <c r="B10" s="184"/>
      <c r="C10" s="184"/>
      <c r="D10" s="184"/>
      <c r="E10" s="184"/>
      <c r="F10" s="184"/>
      <c r="G10" s="184"/>
      <c r="H10" s="184"/>
      <c r="I10" s="184"/>
      <c r="J10" s="184"/>
      <c r="K10" s="184"/>
      <c r="L10" s="184"/>
      <c r="M10" s="184"/>
      <c r="N10" s="184"/>
      <c r="O10" s="184"/>
      <c r="P10" s="184"/>
      <c r="R10" s="184" t="s">
        <v>108</v>
      </c>
      <c r="S10" s="184"/>
      <c r="T10" s="184"/>
      <c r="U10" s="184"/>
      <c r="V10" s="184"/>
      <c r="W10" s="184"/>
      <c r="X10" s="184"/>
      <c r="Y10" s="184"/>
      <c r="Z10" s="184"/>
      <c r="AA10" s="184"/>
      <c r="AB10" s="184"/>
      <c r="AC10" s="184"/>
    </row>
    <row r="11" spans="2:29">
      <c r="B11" s="190" t="s">
        <v>109</v>
      </c>
      <c r="C11" s="184"/>
      <c r="D11" s="184"/>
      <c r="E11" s="184"/>
      <c r="F11" s="184"/>
      <c r="G11" s="184"/>
      <c r="H11" s="184"/>
      <c r="I11" s="184"/>
      <c r="J11" s="184"/>
      <c r="K11" s="184"/>
      <c r="L11" s="184"/>
      <c r="M11" s="184"/>
      <c r="N11" s="184"/>
      <c r="O11" s="184"/>
      <c r="P11" s="184"/>
      <c r="R11" s="191" t="s">
        <v>110</v>
      </c>
      <c r="S11" s="184"/>
      <c r="T11" s="184"/>
      <c r="U11" s="184"/>
      <c r="V11" s="184"/>
      <c r="W11" s="184"/>
      <c r="X11" s="184"/>
      <c r="Y11" s="184"/>
      <c r="Z11" s="184"/>
      <c r="AA11" s="184"/>
      <c r="AB11" s="184"/>
      <c r="AC11" s="184"/>
    </row>
    <row r="12" spans="2:29">
      <c r="B12" s="184"/>
      <c r="C12" s="184"/>
      <c r="D12" s="184"/>
      <c r="E12" s="184"/>
      <c r="F12" s="184"/>
      <c r="G12" s="184"/>
      <c r="H12" s="184"/>
      <c r="I12" s="184"/>
      <c r="J12" s="184"/>
      <c r="K12" s="184"/>
      <c r="L12" s="184"/>
      <c r="M12" s="184"/>
      <c r="N12" s="184"/>
      <c r="O12" s="184"/>
      <c r="P12" s="184"/>
      <c r="R12" t="s">
        <v>111</v>
      </c>
      <c r="S12" s="38">
        <f>Perustiedot!C8</f>
        <v>0</v>
      </c>
      <c r="T12" t="s">
        <v>112</v>
      </c>
    </row>
    <row r="13" spans="2:29">
      <c r="B13" s="188" t="s">
        <v>113</v>
      </c>
      <c r="C13" s="299"/>
      <c r="D13" s="299"/>
      <c r="E13" s="299"/>
      <c r="F13" s="299"/>
      <c r="G13" s="299"/>
      <c r="H13" s="299"/>
      <c r="I13" s="299"/>
      <c r="J13" s="299"/>
      <c r="K13" s="299"/>
      <c r="L13" s="299"/>
      <c r="M13" s="299"/>
      <c r="N13" s="299"/>
      <c r="O13" s="299"/>
      <c r="P13" s="299"/>
      <c r="R13" s="296"/>
      <c r="S13" s="296"/>
      <c r="T13" s="296"/>
      <c r="U13" s="296"/>
      <c r="V13" s="296"/>
      <c r="W13" s="296"/>
      <c r="X13" s="296"/>
      <c r="Y13" s="296"/>
      <c r="Z13" s="296"/>
      <c r="AA13" s="296"/>
      <c r="AB13" s="296"/>
      <c r="AC13" s="296"/>
    </row>
    <row r="14" spans="2:29">
      <c r="B14" s="298"/>
      <c r="C14" s="296"/>
      <c r="D14" s="296"/>
      <c r="E14" s="296"/>
      <c r="F14" s="296"/>
      <c r="G14" s="296"/>
      <c r="H14" s="296"/>
      <c r="I14" s="296"/>
      <c r="J14" s="296"/>
      <c r="K14" s="296"/>
      <c r="L14" s="296"/>
      <c r="M14" s="296"/>
      <c r="N14" s="296"/>
      <c r="O14" s="296"/>
      <c r="P14" s="296"/>
    </row>
    <row r="17" spans="3:30">
      <c r="R17" s="28" t="s">
        <v>114</v>
      </c>
    </row>
    <row r="18" spans="3:30">
      <c r="W18" s="28"/>
    </row>
    <row r="19" spans="3:30">
      <c r="R19" s="61"/>
      <c r="S19" s="62">
        <v>2021</v>
      </c>
      <c r="T19" s="62">
        <v>2022</v>
      </c>
      <c r="U19" s="62">
        <v>2023</v>
      </c>
      <c r="X19" s="50"/>
    </row>
    <row r="20" spans="3:30">
      <c r="R20" s="63" t="s">
        <v>115</v>
      </c>
      <c r="S20" s="64"/>
      <c r="T20" s="64"/>
      <c r="U20" s="64"/>
      <c r="X20" s="50"/>
    </row>
    <row r="21" spans="3:30">
      <c r="C21" s="8"/>
      <c r="R21" s="63" t="s">
        <v>116</v>
      </c>
      <c r="S21" s="64"/>
      <c r="T21" s="64"/>
      <c r="U21" s="64"/>
      <c r="X21" s="50"/>
    </row>
    <row r="22" spans="3:30">
      <c r="R22" s="63" t="s">
        <v>117</v>
      </c>
      <c r="S22" s="61" t="e">
        <f>S21/$S$12*1000</f>
        <v>#DIV/0!</v>
      </c>
      <c r="T22" s="61" t="e">
        <f>T21/$S$12*1000</f>
        <v>#DIV/0!</v>
      </c>
      <c r="U22" s="61" t="e">
        <f>U21/$S$12*1000</f>
        <v>#DIV/0!</v>
      </c>
    </row>
    <row r="23" spans="3:30">
      <c r="R23" s="2"/>
      <c r="S23" s="2"/>
      <c r="T23" s="2"/>
      <c r="U23" s="2"/>
      <c r="V23" s="2"/>
      <c r="W23" s="2"/>
      <c r="X23" s="2"/>
      <c r="Y23" s="2"/>
      <c r="Z23" s="2"/>
      <c r="AA23" s="2"/>
      <c r="AB23" s="2"/>
      <c r="AC23" s="2"/>
      <c r="AD23" s="2"/>
    </row>
    <row r="24" spans="3:30">
      <c r="R24" s="61">
        <f>U19</f>
        <v>2023</v>
      </c>
      <c r="S24" s="61" t="s">
        <v>118</v>
      </c>
      <c r="T24" s="61" t="s">
        <v>119</v>
      </c>
      <c r="U24" s="61" t="s">
        <v>120</v>
      </c>
      <c r="V24" s="61" t="s">
        <v>121</v>
      </c>
      <c r="W24" s="61" t="s">
        <v>122</v>
      </c>
      <c r="X24" s="61" t="s">
        <v>123</v>
      </c>
      <c r="Y24" s="61" t="s">
        <v>124</v>
      </c>
      <c r="Z24" s="61" t="s">
        <v>125</v>
      </c>
      <c r="AA24" s="61" t="s">
        <v>126</v>
      </c>
      <c r="AB24" s="61" t="s">
        <v>127</v>
      </c>
      <c r="AC24" s="61" t="s">
        <v>128</v>
      </c>
      <c r="AD24" s="61" t="s">
        <v>129</v>
      </c>
    </row>
    <row r="25" spans="3:30">
      <c r="R25" s="63" t="s">
        <v>115</v>
      </c>
      <c r="S25" s="64"/>
      <c r="T25" s="64"/>
      <c r="U25" s="64"/>
      <c r="V25" s="64"/>
      <c r="W25" s="64"/>
      <c r="X25" s="64"/>
      <c r="Y25" s="64"/>
      <c r="Z25" s="64"/>
      <c r="AA25" s="64"/>
      <c r="AB25" s="64"/>
      <c r="AC25" s="64"/>
      <c r="AD25" s="64"/>
    </row>
    <row r="26" spans="3:30">
      <c r="R26" s="63" t="s">
        <v>116</v>
      </c>
      <c r="S26" s="64"/>
      <c r="T26" s="64"/>
      <c r="U26" s="64"/>
      <c r="V26" s="64"/>
      <c r="W26" s="64"/>
      <c r="X26" s="64"/>
      <c r="Y26" s="64"/>
      <c r="Z26" s="64"/>
      <c r="AA26" s="64"/>
      <c r="AB26" s="64"/>
      <c r="AC26" s="64"/>
      <c r="AD26" s="64"/>
    </row>
    <row r="34" spans="18:30">
      <c r="R34" s="28" t="s">
        <v>130</v>
      </c>
      <c r="W34" s="28"/>
    </row>
    <row r="35" spans="18:30">
      <c r="X35" s="50"/>
    </row>
    <row r="36" spans="18:30">
      <c r="R36" s="31"/>
      <c r="S36" s="44">
        <v>2021</v>
      </c>
      <c r="T36" s="44">
        <v>2022</v>
      </c>
      <c r="U36" s="44">
        <v>2023</v>
      </c>
      <c r="X36" s="50"/>
    </row>
    <row r="37" spans="18:30">
      <c r="R37" s="31" t="s">
        <v>115</v>
      </c>
      <c r="S37" s="30"/>
      <c r="T37" s="30"/>
      <c r="U37" s="30"/>
      <c r="X37" s="50"/>
    </row>
    <row r="38" spans="18:30">
      <c r="R38" s="31" t="s">
        <v>117</v>
      </c>
      <c r="S38" s="44" t="e">
        <f>S37/$S$12*1000</f>
        <v>#DIV/0!</v>
      </c>
      <c r="T38" s="44" t="e">
        <f>T37/$S$12*1000</f>
        <v>#DIV/0!</v>
      </c>
      <c r="U38" s="44" t="e">
        <f>U37/$S$12*1000</f>
        <v>#DIV/0!</v>
      </c>
      <c r="X38" s="50"/>
    </row>
    <row r="40" spans="18:30">
      <c r="R40" s="29">
        <f>U36</f>
        <v>2023</v>
      </c>
      <c r="S40" s="29" t="s">
        <v>118</v>
      </c>
      <c r="T40" s="29" t="s">
        <v>119</v>
      </c>
      <c r="U40" s="29" t="s">
        <v>120</v>
      </c>
      <c r="V40" s="29" t="s">
        <v>121</v>
      </c>
      <c r="W40" s="29" t="s">
        <v>122</v>
      </c>
      <c r="X40" s="29" t="s">
        <v>123</v>
      </c>
      <c r="Y40" s="29" t="s">
        <v>124</v>
      </c>
      <c r="Z40" s="29" t="s">
        <v>125</v>
      </c>
      <c r="AA40" s="29" t="s">
        <v>126</v>
      </c>
      <c r="AB40" s="29" t="s">
        <v>127</v>
      </c>
      <c r="AC40" s="29" t="s">
        <v>128</v>
      </c>
      <c r="AD40" s="29" t="s">
        <v>129</v>
      </c>
    </row>
    <row r="41" spans="18:30">
      <c r="R41" s="31" t="s">
        <v>115</v>
      </c>
      <c r="S41" s="30"/>
      <c r="T41" s="30"/>
      <c r="U41" s="30"/>
      <c r="V41" s="30"/>
      <c r="W41" s="30"/>
      <c r="X41" s="30"/>
      <c r="Y41" s="30"/>
      <c r="Z41" s="30"/>
      <c r="AA41" s="30"/>
      <c r="AB41" s="30"/>
      <c r="AC41" s="30"/>
      <c r="AD41" s="30"/>
    </row>
    <row r="52" spans="18:30">
      <c r="R52" s="28" t="s">
        <v>131</v>
      </c>
      <c r="W52" s="28"/>
    </row>
    <row r="53" spans="18:30">
      <c r="X53" s="50"/>
    </row>
    <row r="54" spans="18:30">
      <c r="R54" s="32"/>
      <c r="S54" s="43">
        <v>2021</v>
      </c>
      <c r="T54" s="43">
        <v>2022</v>
      </c>
      <c r="U54" s="43">
        <v>2023</v>
      </c>
      <c r="X54" s="50"/>
    </row>
    <row r="55" spans="18:30">
      <c r="R55" s="32" t="s">
        <v>132</v>
      </c>
      <c r="S55" s="33"/>
      <c r="T55" s="33"/>
      <c r="U55" s="33"/>
      <c r="X55" s="50"/>
    </row>
    <row r="56" spans="18:30">
      <c r="R56" s="32" t="s">
        <v>133</v>
      </c>
      <c r="S56" s="43" t="e">
        <f>S55/$S$12*1000</f>
        <v>#DIV/0!</v>
      </c>
      <c r="T56" s="43" t="e">
        <f>T55/$S$12*1000</f>
        <v>#DIV/0!</v>
      </c>
      <c r="U56" s="43" t="e">
        <f>U55/$S$12*1000</f>
        <v>#DIV/0!</v>
      </c>
      <c r="X56" s="50"/>
    </row>
    <row r="58" spans="18:30">
      <c r="R58" s="34">
        <f>U54</f>
        <v>2023</v>
      </c>
      <c r="S58" s="34" t="s">
        <v>118</v>
      </c>
      <c r="T58" s="34" t="s">
        <v>119</v>
      </c>
      <c r="U58" s="34" t="s">
        <v>120</v>
      </c>
      <c r="V58" s="34" t="s">
        <v>121</v>
      </c>
      <c r="W58" s="34" t="s">
        <v>122</v>
      </c>
      <c r="X58" s="34" t="s">
        <v>123</v>
      </c>
      <c r="Y58" s="34" t="s">
        <v>124</v>
      </c>
      <c r="Z58" s="34" t="s">
        <v>125</v>
      </c>
      <c r="AA58" s="34" t="s">
        <v>126</v>
      </c>
      <c r="AB58" s="34" t="s">
        <v>127</v>
      </c>
      <c r="AC58" s="34" t="s">
        <v>128</v>
      </c>
      <c r="AD58" s="34" t="s">
        <v>129</v>
      </c>
    </row>
    <row r="59" spans="18:30">
      <c r="R59" s="32" t="s">
        <v>132</v>
      </c>
      <c r="S59" s="33"/>
      <c r="T59" s="33"/>
      <c r="U59" s="33"/>
      <c r="V59" s="33"/>
      <c r="W59" s="33"/>
      <c r="X59" s="33"/>
      <c r="Y59" s="33"/>
      <c r="Z59" s="33"/>
      <c r="AA59" s="33"/>
      <c r="AB59" s="33"/>
      <c r="AC59" s="33"/>
      <c r="AD59" s="33"/>
    </row>
    <row r="61" spans="18:30">
      <c r="R61" s="8"/>
    </row>
    <row r="69" spans="18:42">
      <c r="R69" s="28" t="s">
        <v>134</v>
      </c>
    </row>
    <row r="70" spans="18:42">
      <c r="R70" s="53"/>
      <c r="T70" s="51" t="s">
        <v>135</v>
      </c>
      <c r="W70" s="28"/>
    </row>
    <row r="71" spans="18:42">
      <c r="X71" s="50"/>
    </row>
    <row r="72" spans="18:42">
      <c r="R72" s="35"/>
      <c r="S72" s="45">
        <v>2021</v>
      </c>
      <c r="T72" s="45">
        <v>2022</v>
      </c>
      <c r="U72" s="45">
        <v>2023</v>
      </c>
      <c r="X72" s="50"/>
      <c r="AP72" s="28" t="s">
        <v>136</v>
      </c>
    </row>
    <row r="73" spans="18:42">
      <c r="R73" s="35" t="s">
        <v>115</v>
      </c>
      <c r="S73" s="36"/>
      <c r="T73" s="36"/>
      <c r="U73" s="36"/>
      <c r="X73" s="50"/>
      <c r="AP73" t="s">
        <v>95</v>
      </c>
    </row>
    <row r="74" spans="18:42">
      <c r="R74" s="35" t="s">
        <v>117</v>
      </c>
      <c r="S74" s="45" t="e">
        <f>S73/$S$12*1000</f>
        <v>#DIV/0!</v>
      </c>
      <c r="T74" s="45" t="e">
        <f>T73/$S$12*1000</f>
        <v>#DIV/0!</v>
      </c>
      <c r="U74" s="45" t="e">
        <f>U73/$S$12*1000</f>
        <v>#DIV/0!</v>
      </c>
      <c r="X74" s="50"/>
      <c r="AP74" t="s">
        <v>96</v>
      </c>
    </row>
    <row r="75" spans="18:42">
      <c r="AP75" t="s">
        <v>78</v>
      </c>
    </row>
    <row r="76" spans="18:42">
      <c r="R76" s="37">
        <f>U72</f>
        <v>2023</v>
      </c>
      <c r="S76" s="37" t="s">
        <v>118</v>
      </c>
      <c r="T76" s="37" t="s">
        <v>119</v>
      </c>
      <c r="U76" s="37" t="s">
        <v>120</v>
      </c>
      <c r="V76" s="37" t="s">
        <v>121</v>
      </c>
      <c r="W76" s="37" t="s">
        <v>122</v>
      </c>
      <c r="X76" s="37" t="s">
        <v>123</v>
      </c>
      <c r="Y76" s="37" t="s">
        <v>124</v>
      </c>
      <c r="Z76" s="37" t="s">
        <v>125</v>
      </c>
      <c r="AA76" s="37" t="s">
        <v>126</v>
      </c>
      <c r="AB76" s="37" t="s">
        <v>127</v>
      </c>
      <c r="AC76" s="37" t="s">
        <v>128</v>
      </c>
      <c r="AD76" s="37" t="s">
        <v>129</v>
      </c>
      <c r="AP76" t="s">
        <v>81</v>
      </c>
    </row>
    <row r="77" spans="18:42">
      <c r="R77" s="35" t="s">
        <v>115</v>
      </c>
      <c r="S77" s="36"/>
      <c r="T77" s="36"/>
      <c r="U77" s="36"/>
      <c r="V77" s="36"/>
      <c r="W77" s="36"/>
      <c r="X77" s="36"/>
      <c r="Y77" s="36"/>
      <c r="Z77" s="36"/>
      <c r="AA77" s="36"/>
      <c r="AB77" s="36"/>
      <c r="AC77" s="36"/>
      <c r="AD77" s="36"/>
      <c r="AP77" t="s">
        <v>137</v>
      </c>
    </row>
    <row r="89" spans="18:30">
      <c r="R89" s="28" t="s">
        <v>138</v>
      </c>
    </row>
    <row r="90" spans="18:30">
      <c r="R90" s="54"/>
      <c r="T90" s="51" t="s">
        <v>135</v>
      </c>
      <c r="W90" s="28"/>
    </row>
    <row r="91" spans="18:30">
      <c r="X91" s="50"/>
    </row>
    <row r="92" spans="18:30">
      <c r="R92" s="65"/>
      <c r="S92" s="66">
        <v>2021</v>
      </c>
      <c r="T92" s="66">
        <v>2022</v>
      </c>
      <c r="U92" s="66">
        <v>2023</v>
      </c>
      <c r="X92" s="50"/>
    </row>
    <row r="93" spans="18:30">
      <c r="R93" s="65" t="s">
        <v>115</v>
      </c>
      <c r="S93" s="67"/>
      <c r="T93" s="67"/>
      <c r="U93" s="67"/>
      <c r="X93" s="50"/>
    </row>
    <row r="94" spans="18:30">
      <c r="R94" s="65" t="s">
        <v>117</v>
      </c>
      <c r="S94" s="66" t="e">
        <f>S93/$S$12*1000</f>
        <v>#DIV/0!</v>
      </c>
      <c r="T94" s="66" t="e">
        <f>T93/$S$12*1000</f>
        <v>#DIV/0!</v>
      </c>
      <c r="U94" s="66" t="e">
        <f>U93/$S$12*1000</f>
        <v>#DIV/0!</v>
      </c>
      <c r="X94" s="50"/>
    </row>
    <row r="96" spans="18:30">
      <c r="R96" s="68">
        <f>U92</f>
        <v>2023</v>
      </c>
      <c r="S96" s="68" t="s">
        <v>118</v>
      </c>
      <c r="T96" s="68" t="s">
        <v>119</v>
      </c>
      <c r="U96" s="68" t="s">
        <v>120</v>
      </c>
      <c r="V96" s="68" t="s">
        <v>121</v>
      </c>
      <c r="W96" s="68" t="s">
        <v>122</v>
      </c>
      <c r="X96" s="68" t="s">
        <v>123</v>
      </c>
      <c r="Y96" s="68" t="s">
        <v>124</v>
      </c>
      <c r="Z96" s="68" t="s">
        <v>125</v>
      </c>
      <c r="AA96" s="68" t="s">
        <v>126</v>
      </c>
      <c r="AB96" s="68" t="s">
        <v>127</v>
      </c>
      <c r="AC96" s="68" t="s">
        <v>128</v>
      </c>
      <c r="AD96" s="68" t="s">
        <v>129</v>
      </c>
    </row>
    <row r="97" spans="18:30">
      <c r="R97" s="65" t="s">
        <v>115</v>
      </c>
      <c r="S97" s="67"/>
      <c r="T97" s="67"/>
      <c r="U97" s="67"/>
      <c r="V97" s="67"/>
      <c r="W97" s="67"/>
      <c r="X97" s="67"/>
      <c r="Y97" s="67"/>
      <c r="Z97" s="67"/>
      <c r="AA97" s="67"/>
      <c r="AB97" s="67"/>
      <c r="AC97" s="67"/>
      <c r="AD97" s="67"/>
    </row>
  </sheetData>
  <mergeCells count="16">
    <mergeCell ref="R3:AC3"/>
    <mergeCell ref="R4:AC6"/>
    <mergeCell ref="B3:P3"/>
    <mergeCell ref="B9:P10"/>
    <mergeCell ref="B11:P12"/>
    <mergeCell ref="R9:AC9"/>
    <mergeCell ref="R7:AC7"/>
    <mergeCell ref="R8:AC8"/>
    <mergeCell ref="R10:AC10"/>
    <mergeCell ref="R11:AC11"/>
    <mergeCell ref="B4:P6"/>
    <mergeCell ref="B14:P14"/>
    <mergeCell ref="B13:P13"/>
    <mergeCell ref="B7:P7"/>
    <mergeCell ref="B8:P8"/>
    <mergeCell ref="R13:AC13"/>
  </mergeCells>
  <phoneticPr fontId="25" type="noConversion"/>
  <dataValidations count="1">
    <dataValidation type="list" allowBlank="1" showInputMessage="1" showErrorMessage="1" sqref="R70 R90" xr:uid="{1F71124D-AB49-4CF9-AC53-A498ACB381D5}">
      <formula1>$AP$73:$AP$77</formula1>
    </dataValidation>
  </dataValidations>
  <hyperlinks>
    <hyperlink ref="B13" r:id="rId1" xr:uid="{370CA5C1-2CED-45B8-B97C-958173A581E9}"/>
    <hyperlink ref="R7" r:id="rId2" xr:uid="{5C370B64-B1A6-4BDE-B1EA-018B62A3421D}"/>
    <hyperlink ref="R11" r:id="rId3" xr:uid="{F88C8D75-C38A-4E93-BC3C-5079AF001A81}"/>
  </hyperlinks>
  <pageMargins left="0.7" right="0.7" top="0.75" bottom="0.75" header="0.3" footer="0.3"/>
  <pageSetup orientation="portrait" r:id="rId4"/>
  <ignoredErrors>
    <ignoredError sqref="S38:U38 S56:U56 S74:U74 S94:U94" unlockedFormula="1"/>
  </ignoredErrors>
  <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2:H58"/>
  <sheetViews>
    <sheetView showGridLines="0" topLeftCell="A7" zoomScale="80" zoomScaleNormal="80" workbookViewId="0">
      <selection activeCell="B17" sqref="B17"/>
    </sheetView>
  </sheetViews>
  <sheetFormatPr defaultRowHeight="15"/>
  <cols>
    <col min="1" max="1" width="4.28515625" customWidth="1"/>
    <col min="2" max="2" width="68.28515625" style="4" customWidth="1"/>
    <col min="3" max="3" width="23.85546875" style="4" bestFit="1" customWidth="1"/>
    <col min="4" max="4" width="14.5703125" style="7" bestFit="1" customWidth="1"/>
    <col min="5" max="6" width="71.7109375" style="7" customWidth="1"/>
    <col min="7" max="7" width="71.7109375" style="5" customWidth="1"/>
    <col min="8" max="8" width="30.28515625" customWidth="1"/>
    <col min="10" max="10" width="26" customWidth="1"/>
  </cols>
  <sheetData>
    <row r="2" spans="1:8" ht="19.5" thickBot="1">
      <c r="A2" s="203" t="s">
        <v>139</v>
      </c>
      <c r="B2" s="301"/>
      <c r="C2"/>
      <c r="E2" s="69"/>
    </row>
    <row r="3" spans="1:8" s="1" customFormat="1" ht="19.5" thickBot="1">
      <c r="A3" s="210" t="s">
        <v>140</v>
      </c>
      <c r="B3" s="211"/>
      <c r="C3" s="123" t="s">
        <v>141</v>
      </c>
      <c r="D3" s="119" t="s">
        <v>142</v>
      </c>
      <c r="E3" s="120" t="s">
        <v>143</v>
      </c>
      <c r="F3" s="121" t="s">
        <v>144</v>
      </c>
      <c r="G3" s="122" t="s">
        <v>145</v>
      </c>
    </row>
    <row r="4" spans="1:8" ht="15.75">
      <c r="A4" s="204" t="s">
        <v>146</v>
      </c>
      <c r="B4" s="302"/>
      <c r="C4" s="213"/>
      <c r="D4" s="212"/>
      <c r="E4" s="209"/>
      <c r="F4" s="209"/>
      <c r="G4" s="124" t="s">
        <v>147</v>
      </c>
    </row>
    <row r="5" spans="1:8" ht="36">
      <c r="A5" s="125"/>
      <c r="B5" s="110" t="s">
        <v>148</v>
      </c>
      <c r="C5" s="201"/>
      <c r="D5" s="193"/>
      <c r="E5" s="195"/>
      <c r="F5" s="195"/>
      <c r="G5" s="126" t="s">
        <v>149</v>
      </c>
    </row>
    <row r="6" spans="1:8" ht="15.75" customHeight="1">
      <c r="A6" s="198" t="s">
        <v>150</v>
      </c>
      <c r="B6" s="303"/>
      <c r="C6" s="202"/>
      <c r="D6" s="197"/>
      <c r="E6" s="200"/>
      <c r="F6" s="199"/>
      <c r="G6" s="147" t="s">
        <v>151</v>
      </c>
    </row>
    <row r="7" spans="1:8" ht="66" customHeight="1">
      <c r="A7" s="46"/>
      <c r="B7" s="113" t="s">
        <v>152</v>
      </c>
      <c r="C7" s="202"/>
      <c r="D7" s="197"/>
      <c r="E7" s="199"/>
      <c r="F7" s="199"/>
      <c r="G7" s="149" t="s">
        <v>153</v>
      </c>
    </row>
    <row r="8" spans="1:8" ht="30.75" customHeight="1">
      <c r="A8" s="206" t="s">
        <v>154</v>
      </c>
      <c r="B8" s="207"/>
      <c r="C8" s="201"/>
      <c r="D8" s="193"/>
      <c r="E8" s="209"/>
      <c r="F8" s="195"/>
      <c r="G8" s="127" t="s">
        <v>155</v>
      </c>
    </row>
    <row r="9" spans="1:8" ht="64.5" customHeight="1">
      <c r="A9" s="111"/>
      <c r="B9" s="110" t="s">
        <v>156</v>
      </c>
      <c r="C9" s="201"/>
      <c r="D9" s="193"/>
      <c r="E9" s="195"/>
      <c r="F9" s="195"/>
      <c r="G9" s="128" t="s">
        <v>157</v>
      </c>
      <c r="H9" s="8"/>
    </row>
    <row r="10" spans="1:8" ht="27.75" customHeight="1">
      <c r="A10" s="205" t="s">
        <v>158</v>
      </c>
      <c r="B10" s="304"/>
      <c r="C10" s="202"/>
      <c r="D10" s="197"/>
      <c r="E10" s="200"/>
      <c r="F10" s="199"/>
      <c r="G10" s="148" t="s">
        <v>159</v>
      </c>
    </row>
    <row r="11" spans="1:8" ht="36">
      <c r="A11" s="46"/>
      <c r="B11" s="177" t="s">
        <v>160</v>
      </c>
      <c r="C11" s="202"/>
      <c r="D11" s="197"/>
      <c r="E11" s="199"/>
      <c r="F11" s="199"/>
      <c r="G11" s="149" t="s">
        <v>161</v>
      </c>
    </row>
    <row r="12" spans="1:8" ht="15.75" customHeight="1">
      <c r="A12" s="192" t="s">
        <v>162</v>
      </c>
      <c r="B12" s="305"/>
      <c r="C12" s="201"/>
      <c r="D12" s="193"/>
      <c r="E12" s="209"/>
      <c r="F12" s="195"/>
      <c r="G12" s="214" t="s">
        <v>163</v>
      </c>
    </row>
    <row r="13" spans="1:8" ht="36">
      <c r="A13" s="125"/>
      <c r="B13" s="110" t="s">
        <v>164</v>
      </c>
      <c r="C13" s="201"/>
      <c r="D13" s="193"/>
      <c r="E13" s="195"/>
      <c r="F13" s="195"/>
      <c r="G13" s="215"/>
    </row>
    <row r="14" spans="1:8" ht="15.75" customHeight="1">
      <c r="A14" s="198" t="s">
        <v>165</v>
      </c>
      <c r="B14" s="303"/>
      <c r="C14" s="202"/>
      <c r="D14" s="197"/>
      <c r="E14" s="200"/>
      <c r="F14" s="199"/>
      <c r="G14" s="147" t="s">
        <v>166</v>
      </c>
    </row>
    <row r="15" spans="1:8" ht="28.5" customHeight="1">
      <c r="A15" s="46"/>
      <c r="B15" s="113" t="s">
        <v>167</v>
      </c>
      <c r="C15" s="202"/>
      <c r="D15" s="197"/>
      <c r="E15" s="199"/>
      <c r="F15" s="199"/>
      <c r="G15" s="149" t="s">
        <v>168</v>
      </c>
    </row>
    <row r="16" spans="1:8" ht="15.75" customHeight="1">
      <c r="A16" s="192" t="s">
        <v>169</v>
      </c>
      <c r="B16" s="305"/>
      <c r="C16" s="201"/>
      <c r="D16" s="193"/>
      <c r="E16" s="209"/>
      <c r="F16" s="195"/>
      <c r="G16" s="214" t="s">
        <v>170</v>
      </c>
    </row>
    <row r="17" spans="1:8" ht="93.75" customHeight="1">
      <c r="A17" s="125"/>
      <c r="B17" s="110" t="s">
        <v>171</v>
      </c>
      <c r="C17" s="201"/>
      <c r="D17" s="193"/>
      <c r="E17" s="195"/>
      <c r="F17" s="195"/>
      <c r="G17" s="215"/>
    </row>
    <row r="18" spans="1:8" ht="15.75" customHeight="1">
      <c r="A18" s="198" t="s">
        <v>172</v>
      </c>
      <c r="B18" s="303"/>
      <c r="C18" s="202"/>
      <c r="D18" s="197"/>
      <c r="E18" s="200"/>
      <c r="F18" s="199"/>
      <c r="G18" s="216" t="s">
        <v>170</v>
      </c>
    </row>
    <row r="19" spans="1:8" ht="67.5" customHeight="1">
      <c r="A19" s="46"/>
      <c r="B19" s="150" t="s">
        <v>173</v>
      </c>
      <c r="C19" s="202"/>
      <c r="D19" s="197"/>
      <c r="E19" s="199"/>
      <c r="F19" s="199"/>
      <c r="G19" s="217"/>
      <c r="H19" s="17"/>
    </row>
    <row r="20" spans="1:8" ht="30">
      <c r="A20" s="192" t="s">
        <v>174</v>
      </c>
      <c r="B20" s="305"/>
      <c r="C20" s="201"/>
      <c r="D20" s="193"/>
      <c r="E20" s="209"/>
      <c r="F20" s="195"/>
      <c r="G20" s="127" t="s">
        <v>175</v>
      </c>
    </row>
    <row r="21" spans="1:8" ht="72">
      <c r="A21" s="125"/>
      <c r="B21" s="110" t="s">
        <v>176</v>
      </c>
      <c r="C21" s="201"/>
      <c r="D21" s="193"/>
      <c r="E21" s="195"/>
      <c r="F21" s="195"/>
      <c r="G21" s="128" t="s">
        <v>177</v>
      </c>
    </row>
    <row r="22" spans="1:8" ht="15.75" customHeight="1">
      <c r="A22" s="198" t="s">
        <v>178</v>
      </c>
      <c r="B22" s="303"/>
      <c r="C22" s="202"/>
      <c r="D22" s="197"/>
      <c r="E22" s="200"/>
      <c r="F22" s="199"/>
      <c r="G22" s="218"/>
    </row>
    <row r="23" spans="1:8" ht="24">
      <c r="A23" s="46"/>
      <c r="B23" s="113" t="s">
        <v>179</v>
      </c>
      <c r="C23" s="202"/>
      <c r="D23" s="197"/>
      <c r="E23" s="199"/>
      <c r="F23" s="199"/>
      <c r="G23" s="218"/>
    </row>
    <row r="24" spans="1:8" ht="15.75" customHeight="1">
      <c r="A24" s="192" t="s">
        <v>180</v>
      </c>
      <c r="B24" s="305"/>
      <c r="C24" s="201"/>
      <c r="D24" s="193"/>
      <c r="E24" s="209"/>
      <c r="F24" s="195"/>
      <c r="G24" s="219"/>
    </row>
    <row r="25" spans="1:8" ht="24">
      <c r="A25" s="125"/>
      <c r="B25" s="110" t="s">
        <v>181</v>
      </c>
      <c r="C25" s="201"/>
      <c r="D25" s="193"/>
      <c r="E25" s="195"/>
      <c r="F25" s="195"/>
      <c r="G25" s="219"/>
    </row>
    <row r="26" spans="1:8" ht="15.75" customHeight="1">
      <c r="A26" s="198" t="s">
        <v>182</v>
      </c>
      <c r="B26" s="303"/>
      <c r="C26" s="202"/>
      <c r="D26" s="197"/>
      <c r="E26" s="200"/>
      <c r="F26" s="199"/>
      <c r="G26" s="218"/>
    </row>
    <row r="27" spans="1:8" ht="24">
      <c r="A27" s="46"/>
      <c r="B27" s="113" t="s">
        <v>183</v>
      </c>
      <c r="C27" s="202"/>
      <c r="D27" s="197"/>
      <c r="E27" s="199"/>
      <c r="F27" s="199"/>
      <c r="G27" s="218"/>
    </row>
    <row r="28" spans="1:8" ht="15.75" customHeight="1">
      <c r="A28" s="192" t="s">
        <v>184</v>
      </c>
      <c r="B28" s="305"/>
      <c r="C28" s="201"/>
      <c r="D28" s="193"/>
      <c r="E28" s="209"/>
      <c r="F28" s="195"/>
      <c r="G28" s="219"/>
    </row>
    <row r="29" spans="1:8" ht="15" customHeight="1">
      <c r="A29" s="125"/>
      <c r="B29" s="110" t="s">
        <v>185</v>
      </c>
      <c r="C29" s="201"/>
      <c r="D29" s="193"/>
      <c r="E29" s="195"/>
      <c r="F29" s="195"/>
      <c r="G29" s="219"/>
    </row>
    <row r="30" spans="1:8" ht="15.75" customHeight="1">
      <c r="A30" s="198" t="s">
        <v>186</v>
      </c>
      <c r="B30" s="303"/>
      <c r="C30" s="202"/>
      <c r="D30" s="197"/>
      <c r="E30" s="200"/>
      <c r="F30" s="199"/>
      <c r="G30" s="218"/>
    </row>
    <row r="31" spans="1:8" ht="24">
      <c r="A31" s="46"/>
      <c r="B31" s="113" t="s">
        <v>187</v>
      </c>
      <c r="C31" s="202"/>
      <c r="D31" s="197"/>
      <c r="E31" s="199"/>
      <c r="F31" s="199"/>
      <c r="G31" s="218"/>
    </row>
    <row r="32" spans="1:8" ht="15.75" customHeight="1">
      <c r="A32" s="192" t="s">
        <v>188</v>
      </c>
      <c r="B32" s="305"/>
      <c r="C32" s="201"/>
      <c r="D32" s="193"/>
      <c r="E32" s="209"/>
      <c r="F32" s="195"/>
      <c r="G32" s="214" t="s">
        <v>189</v>
      </c>
    </row>
    <row r="33" spans="1:8" ht="24">
      <c r="A33" s="125"/>
      <c r="B33" s="110" t="s">
        <v>190</v>
      </c>
      <c r="C33" s="201"/>
      <c r="D33" s="193"/>
      <c r="E33" s="195"/>
      <c r="F33" s="195"/>
      <c r="G33" s="215"/>
    </row>
    <row r="34" spans="1:8" ht="30">
      <c r="A34" s="208" t="s">
        <v>191</v>
      </c>
      <c r="B34" s="306"/>
      <c r="C34" s="202"/>
      <c r="D34" s="197"/>
      <c r="E34" s="200"/>
      <c r="F34" s="199"/>
      <c r="G34" s="151" t="s">
        <v>192</v>
      </c>
    </row>
    <row r="35" spans="1:8" ht="30">
      <c r="A35" s="46"/>
      <c r="B35" s="113" t="s">
        <v>193</v>
      </c>
      <c r="C35" s="202"/>
      <c r="D35" s="197"/>
      <c r="E35" s="199"/>
      <c r="F35" s="199"/>
      <c r="G35" s="149" t="s">
        <v>194</v>
      </c>
    </row>
    <row r="36" spans="1:8" ht="15.75" customHeight="1">
      <c r="A36" s="192" t="s">
        <v>195</v>
      </c>
      <c r="B36" s="305"/>
      <c r="C36" s="201"/>
      <c r="D36" s="193"/>
      <c r="E36" s="209"/>
      <c r="F36" s="195"/>
      <c r="G36" s="219"/>
    </row>
    <row r="37" spans="1:8" ht="24">
      <c r="A37" s="125"/>
      <c r="B37" s="110" t="s">
        <v>196</v>
      </c>
      <c r="C37" s="201"/>
      <c r="D37" s="193"/>
      <c r="E37" s="195"/>
      <c r="F37" s="195"/>
      <c r="G37" s="219"/>
    </row>
    <row r="38" spans="1:8" ht="15.75" customHeight="1">
      <c r="A38" s="198" t="s">
        <v>197</v>
      </c>
      <c r="B38" s="303"/>
      <c r="C38" s="202"/>
      <c r="D38" s="197"/>
      <c r="E38" s="200"/>
      <c r="F38" s="199"/>
      <c r="G38" s="218"/>
    </row>
    <row r="39" spans="1:8" ht="24">
      <c r="A39" s="46"/>
      <c r="B39" s="113" t="s">
        <v>198</v>
      </c>
      <c r="C39" s="202"/>
      <c r="D39" s="197"/>
      <c r="E39" s="199"/>
      <c r="F39" s="199"/>
      <c r="G39" s="218"/>
    </row>
    <row r="40" spans="1:8" ht="15.75" customHeight="1">
      <c r="A40" s="192" t="s">
        <v>199</v>
      </c>
      <c r="B40" s="305"/>
      <c r="C40" s="201"/>
      <c r="D40" s="193"/>
      <c r="E40" s="209"/>
      <c r="F40" s="195"/>
      <c r="G40" s="219"/>
    </row>
    <row r="41" spans="1:8" ht="36">
      <c r="A41" s="125"/>
      <c r="B41" s="110" t="s">
        <v>200</v>
      </c>
      <c r="C41" s="201"/>
      <c r="D41" s="193"/>
      <c r="E41" s="195"/>
      <c r="F41" s="195"/>
      <c r="G41" s="219"/>
    </row>
    <row r="42" spans="1:8" ht="15.75" customHeight="1">
      <c r="A42" s="198" t="s">
        <v>201</v>
      </c>
      <c r="B42" s="303"/>
      <c r="C42" s="202"/>
      <c r="D42" s="197"/>
      <c r="E42" s="200"/>
      <c r="F42" s="199"/>
      <c r="G42" s="218"/>
    </row>
    <row r="43" spans="1:8" ht="24">
      <c r="A43" s="46"/>
      <c r="B43" s="113" t="s">
        <v>202</v>
      </c>
      <c r="C43" s="202"/>
      <c r="D43" s="197"/>
      <c r="E43" s="199"/>
      <c r="F43" s="199"/>
      <c r="G43" s="218"/>
    </row>
    <row r="44" spans="1:8" ht="15.75" customHeight="1">
      <c r="A44" s="192" t="s">
        <v>203</v>
      </c>
      <c r="B44" s="305"/>
      <c r="C44" s="201"/>
      <c r="D44" s="193"/>
      <c r="E44" s="209"/>
      <c r="F44" s="195"/>
      <c r="G44" s="214" t="s">
        <v>204</v>
      </c>
      <c r="H44" s="13"/>
    </row>
    <row r="45" spans="1:8" ht="35.25" customHeight="1">
      <c r="A45" s="125"/>
      <c r="B45" s="110" t="s">
        <v>205</v>
      </c>
      <c r="C45" s="201"/>
      <c r="D45" s="193"/>
      <c r="E45" s="195"/>
      <c r="F45" s="195"/>
      <c r="G45" s="215"/>
    </row>
    <row r="46" spans="1:8" ht="15.75" customHeight="1">
      <c r="A46" s="198" t="s">
        <v>206</v>
      </c>
      <c r="B46" s="303"/>
      <c r="C46" s="202"/>
      <c r="D46" s="197"/>
      <c r="E46" s="200"/>
      <c r="F46" s="199"/>
      <c r="G46" s="216" t="s">
        <v>207</v>
      </c>
    </row>
    <row r="47" spans="1:8" ht="31.5" customHeight="1">
      <c r="A47" s="46"/>
      <c r="B47" s="113" t="s">
        <v>208</v>
      </c>
      <c r="C47" s="202"/>
      <c r="D47" s="197"/>
      <c r="E47" s="199"/>
      <c r="F47" s="199"/>
      <c r="G47" s="217"/>
    </row>
    <row r="48" spans="1:8" ht="15.75" customHeight="1">
      <c r="A48" s="192" t="s">
        <v>209</v>
      </c>
      <c r="B48" s="305"/>
      <c r="C48" s="201"/>
      <c r="D48" s="193"/>
      <c r="E48" s="209"/>
      <c r="F48" s="195"/>
      <c r="G48" s="219"/>
    </row>
    <row r="49" spans="1:7" ht="36" customHeight="1">
      <c r="A49" s="125"/>
      <c r="B49" s="110" t="s">
        <v>210</v>
      </c>
      <c r="C49" s="201"/>
      <c r="D49" s="193"/>
      <c r="E49" s="195"/>
      <c r="F49" s="195"/>
      <c r="G49" s="219"/>
    </row>
    <row r="50" spans="1:7" ht="15.75" customHeight="1">
      <c r="A50" s="198" t="s">
        <v>211</v>
      </c>
      <c r="B50" s="303"/>
      <c r="C50" s="202"/>
      <c r="D50" s="197"/>
      <c r="E50" s="200"/>
      <c r="F50" s="199"/>
      <c r="G50" s="218"/>
    </row>
    <row r="51" spans="1:7" ht="24">
      <c r="A51" s="46"/>
      <c r="B51" s="113" t="s">
        <v>212</v>
      </c>
      <c r="C51" s="202"/>
      <c r="D51" s="197"/>
      <c r="E51" s="199"/>
      <c r="F51" s="199"/>
      <c r="G51" s="218"/>
    </row>
    <row r="52" spans="1:7" ht="15.75">
      <c r="A52" s="192" t="s">
        <v>213</v>
      </c>
      <c r="B52" s="305"/>
      <c r="C52" s="201"/>
      <c r="D52" s="193"/>
      <c r="E52" s="209"/>
      <c r="F52" s="195"/>
      <c r="G52" s="214"/>
    </row>
    <row r="53" spans="1:7" ht="36.75" thickBot="1">
      <c r="A53" s="129"/>
      <c r="B53" s="130" t="s">
        <v>214</v>
      </c>
      <c r="C53" s="220"/>
      <c r="D53" s="194"/>
      <c r="E53" s="196"/>
      <c r="F53" s="196"/>
      <c r="G53" s="221"/>
    </row>
    <row r="57" spans="1:7">
      <c r="A57" s="5"/>
      <c r="B57" s="6"/>
      <c r="C57" s="6"/>
    </row>
    <row r="58" spans="1:7">
      <c r="A58" s="5"/>
      <c r="B58" s="6"/>
      <c r="C58" s="6"/>
    </row>
  </sheetData>
  <mergeCells count="145">
    <mergeCell ref="C52:C53"/>
    <mergeCell ref="C40:C41"/>
    <mergeCell ref="C42:C43"/>
    <mergeCell ref="C44:C45"/>
    <mergeCell ref="C46:C47"/>
    <mergeCell ref="C48:C49"/>
    <mergeCell ref="C50:C51"/>
    <mergeCell ref="G42:G43"/>
    <mergeCell ref="F40:F41"/>
    <mergeCell ref="E40:E41"/>
    <mergeCell ref="G40:G41"/>
    <mergeCell ref="F42:F43"/>
    <mergeCell ref="E42:E43"/>
    <mergeCell ref="E52:E53"/>
    <mergeCell ref="G52:G53"/>
    <mergeCell ref="G50:G51"/>
    <mergeCell ref="E46:E47"/>
    <mergeCell ref="G46:G47"/>
    <mergeCell ref="F44:F45"/>
    <mergeCell ref="E44:E45"/>
    <mergeCell ref="G44:G45"/>
    <mergeCell ref="F48:F49"/>
    <mergeCell ref="E48:E49"/>
    <mergeCell ref="G48:G49"/>
    <mergeCell ref="F46:F47"/>
    <mergeCell ref="G26:G27"/>
    <mergeCell ref="F24:F25"/>
    <mergeCell ref="E24:E25"/>
    <mergeCell ref="G24:G25"/>
    <mergeCell ref="E38:E39"/>
    <mergeCell ref="G38:G39"/>
    <mergeCell ref="F36:F37"/>
    <mergeCell ref="E36:E37"/>
    <mergeCell ref="G36:G37"/>
    <mergeCell ref="F28:F29"/>
    <mergeCell ref="E28:E29"/>
    <mergeCell ref="G28:G29"/>
    <mergeCell ref="G32:G33"/>
    <mergeCell ref="F4:F5"/>
    <mergeCell ref="F10:F11"/>
    <mergeCell ref="G12:G13"/>
    <mergeCell ref="F14:F15"/>
    <mergeCell ref="F6:F7"/>
    <mergeCell ref="E6:E7"/>
    <mergeCell ref="E4:E5"/>
    <mergeCell ref="F32:F33"/>
    <mergeCell ref="E32:E33"/>
    <mergeCell ref="E8:E9"/>
    <mergeCell ref="F8:F9"/>
    <mergeCell ref="E10:E11"/>
    <mergeCell ref="E14:E15"/>
    <mergeCell ref="F16:F17"/>
    <mergeCell ref="E16:E17"/>
    <mergeCell ref="G18:G19"/>
    <mergeCell ref="G16:G17"/>
    <mergeCell ref="G22:G23"/>
    <mergeCell ref="E20:E21"/>
    <mergeCell ref="E30:E31"/>
    <mergeCell ref="G30:G31"/>
    <mergeCell ref="F22:F23"/>
    <mergeCell ref="A3:B3"/>
    <mergeCell ref="D4:D5"/>
    <mergeCell ref="D6:D7"/>
    <mergeCell ref="D10:D11"/>
    <mergeCell ref="D12:D13"/>
    <mergeCell ref="D14:D15"/>
    <mergeCell ref="C22:C23"/>
    <mergeCell ref="C24:C25"/>
    <mergeCell ref="C26:C27"/>
    <mergeCell ref="C4:C5"/>
    <mergeCell ref="C6:C7"/>
    <mergeCell ref="C8:C9"/>
    <mergeCell ref="C10:C11"/>
    <mergeCell ref="C12:C13"/>
    <mergeCell ref="C14:C15"/>
    <mergeCell ref="C16:C17"/>
    <mergeCell ref="C18:C19"/>
    <mergeCell ref="C20:C21"/>
    <mergeCell ref="A36:B36"/>
    <mergeCell ref="A48:B48"/>
    <mergeCell ref="A28:B28"/>
    <mergeCell ref="A40:B40"/>
    <mergeCell ref="A42:B42"/>
    <mergeCell ref="A46:B46"/>
    <mergeCell ref="A32:B32"/>
    <mergeCell ref="D46:D47"/>
    <mergeCell ref="D48:D49"/>
    <mergeCell ref="D28:D29"/>
    <mergeCell ref="D30:D31"/>
    <mergeCell ref="D32:D33"/>
    <mergeCell ref="D34:D35"/>
    <mergeCell ref="D36:D37"/>
    <mergeCell ref="D38:D39"/>
    <mergeCell ref="C32:C33"/>
    <mergeCell ref="C34:C35"/>
    <mergeCell ref="C28:C29"/>
    <mergeCell ref="C30:C31"/>
    <mergeCell ref="A2:B2"/>
    <mergeCell ref="F20:F21"/>
    <mergeCell ref="F30:F31"/>
    <mergeCell ref="A44:B44"/>
    <mergeCell ref="A4:B4"/>
    <mergeCell ref="A6:B6"/>
    <mergeCell ref="A10:B10"/>
    <mergeCell ref="A14:B14"/>
    <mergeCell ref="A12:B12"/>
    <mergeCell ref="A16:B16"/>
    <mergeCell ref="D20:D21"/>
    <mergeCell ref="D22:D23"/>
    <mergeCell ref="D24:D25"/>
    <mergeCell ref="D26:D27"/>
    <mergeCell ref="A8:B8"/>
    <mergeCell ref="A34:B34"/>
    <mergeCell ref="A18:B18"/>
    <mergeCell ref="A20:B20"/>
    <mergeCell ref="A22:B22"/>
    <mergeCell ref="A24:B24"/>
    <mergeCell ref="A26:B26"/>
    <mergeCell ref="E12:E13"/>
    <mergeCell ref="F12:F13"/>
    <mergeCell ref="D8:D9"/>
    <mergeCell ref="A52:B52"/>
    <mergeCell ref="D52:D53"/>
    <mergeCell ref="F52:F53"/>
    <mergeCell ref="D40:D41"/>
    <mergeCell ref="D42:D43"/>
    <mergeCell ref="D44:D45"/>
    <mergeCell ref="D16:D17"/>
    <mergeCell ref="D18:D19"/>
    <mergeCell ref="A30:B30"/>
    <mergeCell ref="A38:B38"/>
    <mergeCell ref="A50:B50"/>
    <mergeCell ref="D50:D51"/>
    <mergeCell ref="F18:F19"/>
    <mergeCell ref="E18:E19"/>
    <mergeCell ref="E22:E23"/>
    <mergeCell ref="F34:F35"/>
    <mergeCell ref="E34:E35"/>
    <mergeCell ref="F38:F39"/>
    <mergeCell ref="F26:F27"/>
    <mergeCell ref="E26:E27"/>
    <mergeCell ref="C36:C37"/>
    <mergeCell ref="C38:C39"/>
    <mergeCell ref="F50:F51"/>
    <mergeCell ref="E50:E51"/>
  </mergeCells>
  <hyperlinks>
    <hyperlink ref="G20:G21" r:id="rId1" display="https://www.motiva.fi/koti_ja_asuminen/taloyhtiot_-_yhdessa_energiatehokkaasti/lammitys/patteriverkon_perussaato" xr:uid="{84AE8F15-7E5F-41FA-8FFA-AD7DB1D67D92}"/>
    <hyperlink ref="G16" r:id="rId2" xr:uid="{3EDE5CDB-701B-458C-9B51-7BA050DE6B29}"/>
    <hyperlink ref="G18" r:id="rId3" xr:uid="{2EBCE2EC-00F9-48B3-983D-4ED5126655DB}"/>
    <hyperlink ref="G20" r:id="rId4" xr:uid="{40214692-7DA0-435A-8CDF-C86612FF7EDD}"/>
    <hyperlink ref="G4" r:id="rId5" xr:uid="{5B09B24A-A1BE-452A-8EFE-96B7121E6517}"/>
    <hyperlink ref="G32" r:id="rId6" xr:uid="{191B9F2A-CA9A-42DB-8D22-4E115774E738}"/>
    <hyperlink ref="G8" r:id="rId7" location="38a92911" xr:uid="{72308349-045C-4321-A138-9294BC30E675}"/>
    <hyperlink ref="G44" r:id="rId8" xr:uid="{4062EA25-C156-469C-80FF-DE38D1937033}"/>
    <hyperlink ref="G15" r:id="rId9" xr:uid="{C2C8AEB0-8BB5-4CC6-AC03-5ED6FD96A2A1}"/>
    <hyperlink ref="G6" r:id="rId10" xr:uid="{1396C188-D4B0-4AB4-ADB4-CE4ECA4ED601}"/>
    <hyperlink ref="G5" r:id="rId11" xr:uid="{69FB743D-BBBC-47EE-89A2-D537B2704CD4}"/>
    <hyperlink ref="G9" r:id="rId12" xr:uid="{FC3514C3-74AC-4F5F-9134-474198FFEC86}"/>
    <hyperlink ref="G11" r:id="rId13" xr:uid="{C34833AA-DB85-415F-90A5-7FBFF28C979E}"/>
    <hyperlink ref="G12" r:id="rId14" xr:uid="{D0056569-B722-49BE-BBF1-EFDA456E83F7}"/>
    <hyperlink ref="G21" r:id="rId15" xr:uid="{66ABDD75-1B51-4DCC-98E8-08448422BB16}"/>
    <hyperlink ref="G10" r:id="rId16" xr:uid="{C7BA12D5-9183-42B0-BF31-10265B0CE49B}"/>
    <hyperlink ref="G7" r:id="rId17" xr:uid="{343CBADF-6AB8-44FF-9A03-E5F9E855D98A}"/>
    <hyperlink ref="G14" r:id="rId18" xr:uid="{DAAC35BE-C1E8-4462-96AD-00F8498A23A3}"/>
    <hyperlink ref="G35" r:id="rId19" xr:uid="{8B8243E4-2BAF-4C4C-B387-B8C25C538DEF}"/>
    <hyperlink ref="G46" r:id="rId20" xr:uid="{0401819E-0199-4CC2-B9C7-05AE6B48D195}"/>
    <hyperlink ref="G34" r:id="rId21" xr:uid="{F262B3A2-DC6E-474A-8731-D9E9C5CEC97F}"/>
  </hyperlinks>
  <pageMargins left="0.7" right="0.7" top="0.75" bottom="0.75" header="0.3" footer="0.3"/>
  <pageSetup paperSize="9" scale="33" orientation="landscape" r:id="rId22"/>
  <legacyDrawing r:id="rId2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4233D-32F3-4D03-803F-59C2DF44501F}">
  <sheetPr>
    <tabColor theme="7"/>
    <pageSetUpPr fitToPage="1"/>
  </sheetPr>
  <dimension ref="A2:H28"/>
  <sheetViews>
    <sheetView showGridLines="0" zoomScale="80" zoomScaleNormal="80" workbookViewId="0">
      <selection activeCell="E8" sqref="E8:E9"/>
    </sheetView>
  </sheetViews>
  <sheetFormatPr defaultRowHeight="15"/>
  <cols>
    <col min="1" max="1" width="4.28515625" style="6" customWidth="1"/>
    <col min="2" max="2" width="68.28515625" style="6" customWidth="1"/>
    <col min="3" max="3" width="23.85546875" style="6" bestFit="1" customWidth="1"/>
    <col min="4" max="4" width="14.5703125" style="7" bestFit="1" customWidth="1"/>
    <col min="5" max="7" width="71.7109375" style="7" customWidth="1"/>
    <col min="8" max="8" width="9.140625" style="2"/>
  </cols>
  <sheetData>
    <row r="2" spans="1:7" ht="19.5" thickBot="1">
      <c r="A2" s="222" t="s">
        <v>215</v>
      </c>
      <c r="B2" s="223"/>
      <c r="C2" s="21"/>
    </row>
    <row r="3" spans="1:7" ht="19.5" customHeight="1" thickBot="1">
      <c r="A3" s="224" t="s">
        <v>140</v>
      </c>
      <c r="B3" s="225"/>
      <c r="C3" s="118" t="s">
        <v>141</v>
      </c>
      <c r="D3" s="119" t="s">
        <v>142</v>
      </c>
      <c r="E3" s="120" t="s">
        <v>143</v>
      </c>
      <c r="F3" s="121" t="s">
        <v>144</v>
      </c>
      <c r="G3" s="122" t="s">
        <v>145</v>
      </c>
    </row>
    <row r="4" spans="1:7" ht="15.75" customHeight="1">
      <c r="A4" s="229" t="s">
        <v>216</v>
      </c>
      <c r="B4" s="230"/>
      <c r="C4" s="232"/>
      <c r="D4" s="231"/>
      <c r="E4" s="234"/>
      <c r="F4" s="234"/>
      <c r="G4" s="233" t="s">
        <v>217</v>
      </c>
    </row>
    <row r="5" spans="1:7" ht="39" customHeight="1">
      <c r="A5" s="109"/>
      <c r="B5" s="110" t="s">
        <v>218</v>
      </c>
      <c r="C5" s="201"/>
      <c r="D5" s="193"/>
      <c r="E5" s="195"/>
      <c r="F5" s="195"/>
      <c r="G5" s="227"/>
    </row>
    <row r="6" spans="1:7" ht="15.75" customHeight="1">
      <c r="A6" s="238" t="s">
        <v>219</v>
      </c>
      <c r="B6" s="239"/>
      <c r="C6" s="202"/>
      <c r="D6" s="197"/>
      <c r="E6" s="199"/>
      <c r="F6" s="199"/>
      <c r="G6" s="228"/>
    </row>
    <row r="7" spans="1:7" ht="36">
      <c r="A7" s="112"/>
      <c r="B7" s="113" t="s">
        <v>220</v>
      </c>
      <c r="C7" s="202"/>
      <c r="D7" s="197"/>
      <c r="E7" s="199"/>
      <c r="F7" s="199"/>
      <c r="G7" s="228"/>
    </row>
    <row r="8" spans="1:7" ht="15.75" customHeight="1">
      <c r="A8" s="240" t="s">
        <v>221</v>
      </c>
      <c r="B8" s="241"/>
      <c r="C8" s="201"/>
      <c r="D8" s="193"/>
      <c r="E8" s="195"/>
      <c r="F8" s="195"/>
      <c r="G8" s="237" t="s">
        <v>222</v>
      </c>
    </row>
    <row r="9" spans="1:7" ht="46.5" customHeight="1">
      <c r="A9" s="111"/>
      <c r="B9" s="110" t="s">
        <v>223</v>
      </c>
      <c r="C9" s="201"/>
      <c r="D9" s="193"/>
      <c r="E9" s="195"/>
      <c r="F9" s="195"/>
      <c r="G9" s="227"/>
    </row>
    <row r="10" spans="1:7" ht="15.75" customHeight="1">
      <c r="A10" s="242" t="s">
        <v>224</v>
      </c>
      <c r="B10" s="243"/>
      <c r="C10" s="202"/>
      <c r="D10" s="197"/>
      <c r="E10" s="199"/>
      <c r="F10" s="199"/>
      <c r="G10" s="226" t="s">
        <v>225</v>
      </c>
    </row>
    <row r="11" spans="1:7" ht="60">
      <c r="A11" s="114"/>
      <c r="B11" s="113" t="s">
        <v>226</v>
      </c>
      <c r="C11" s="202"/>
      <c r="D11" s="197"/>
      <c r="E11" s="199"/>
      <c r="F11" s="199"/>
      <c r="G11" s="228"/>
    </row>
    <row r="12" spans="1:7" ht="15.75" customHeight="1">
      <c r="A12" s="240" t="s">
        <v>227</v>
      </c>
      <c r="B12" s="241"/>
      <c r="C12" s="201"/>
      <c r="D12" s="193"/>
      <c r="E12" s="195"/>
      <c r="F12" s="195"/>
      <c r="G12" s="227"/>
    </row>
    <row r="13" spans="1:7" ht="24">
      <c r="A13" s="111"/>
      <c r="B13" s="110" t="s">
        <v>228</v>
      </c>
      <c r="C13" s="201"/>
      <c r="D13" s="193"/>
      <c r="E13" s="195"/>
      <c r="F13" s="195"/>
      <c r="G13" s="227"/>
    </row>
    <row r="14" spans="1:7" ht="15.75" customHeight="1">
      <c r="A14" s="238" t="s">
        <v>229</v>
      </c>
      <c r="B14" s="239"/>
      <c r="C14" s="202"/>
      <c r="D14" s="197"/>
      <c r="E14" s="199"/>
      <c r="F14" s="199"/>
      <c r="G14" s="226" t="s">
        <v>230</v>
      </c>
    </row>
    <row r="15" spans="1:7" ht="24">
      <c r="A15" s="114"/>
      <c r="B15" s="113" t="s">
        <v>231</v>
      </c>
      <c r="C15" s="202"/>
      <c r="D15" s="197"/>
      <c r="E15" s="199"/>
      <c r="F15" s="199"/>
      <c r="G15" s="226"/>
    </row>
    <row r="16" spans="1:7" ht="33" customHeight="1">
      <c r="A16" s="240" t="s">
        <v>232</v>
      </c>
      <c r="B16" s="241"/>
      <c r="C16" s="201"/>
      <c r="D16" s="193"/>
      <c r="E16" s="195"/>
      <c r="F16" s="195"/>
      <c r="G16" s="227"/>
    </row>
    <row r="17" spans="1:7" ht="15" customHeight="1">
      <c r="A17" s="111"/>
      <c r="B17" s="110" t="s">
        <v>233</v>
      </c>
      <c r="C17" s="201"/>
      <c r="D17" s="193"/>
      <c r="E17" s="195"/>
      <c r="F17" s="195"/>
      <c r="G17" s="227"/>
    </row>
    <row r="18" spans="1:7" ht="30">
      <c r="A18" s="238" t="s">
        <v>234</v>
      </c>
      <c r="B18" s="239"/>
      <c r="C18" s="202"/>
      <c r="D18" s="197"/>
      <c r="E18" s="199"/>
      <c r="F18" s="199"/>
      <c r="G18" s="159" t="s">
        <v>235</v>
      </c>
    </row>
    <row r="19" spans="1:7" ht="49.5" customHeight="1" thickBot="1">
      <c r="A19" s="115"/>
      <c r="B19" s="116" t="s">
        <v>236</v>
      </c>
      <c r="C19" s="244"/>
      <c r="D19" s="235"/>
      <c r="E19" s="236"/>
      <c r="F19" s="236"/>
      <c r="G19" s="117" t="s">
        <v>237</v>
      </c>
    </row>
    <row r="20" spans="1:7">
      <c r="G20" s="57"/>
    </row>
    <row r="28" spans="1:7">
      <c r="G28" s="14"/>
    </row>
  </sheetData>
  <mergeCells count="49">
    <mergeCell ref="A18:B18"/>
    <mergeCell ref="C14:C15"/>
    <mergeCell ref="C16:C17"/>
    <mergeCell ref="C18:C19"/>
    <mergeCell ref="A14:B14"/>
    <mergeCell ref="A16:B16"/>
    <mergeCell ref="C8:C9"/>
    <mergeCell ref="C10:C11"/>
    <mergeCell ref="C12:C13"/>
    <mergeCell ref="A6:B6"/>
    <mergeCell ref="A8:B8"/>
    <mergeCell ref="A10:B10"/>
    <mergeCell ref="A12:B12"/>
    <mergeCell ref="D18:D19"/>
    <mergeCell ref="E8:E9"/>
    <mergeCell ref="F12:F13"/>
    <mergeCell ref="E12:E13"/>
    <mergeCell ref="G12:G13"/>
    <mergeCell ref="D14:D15"/>
    <mergeCell ref="D16:D17"/>
    <mergeCell ref="E18:E19"/>
    <mergeCell ref="D8:D9"/>
    <mergeCell ref="D10:D11"/>
    <mergeCell ref="F18:F19"/>
    <mergeCell ref="F10:F11"/>
    <mergeCell ref="E10:E11"/>
    <mergeCell ref="G8:G9"/>
    <mergeCell ref="G4:G5"/>
    <mergeCell ref="F6:F7"/>
    <mergeCell ref="E6:E7"/>
    <mergeCell ref="G6:G7"/>
    <mergeCell ref="F4:F5"/>
    <mergeCell ref="E4:E5"/>
    <mergeCell ref="A2:B2"/>
    <mergeCell ref="A3:B3"/>
    <mergeCell ref="G14:G15"/>
    <mergeCell ref="F16:F17"/>
    <mergeCell ref="E16:E17"/>
    <mergeCell ref="G16:G17"/>
    <mergeCell ref="F14:F15"/>
    <mergeCell ref="E14:E15"/>
    <mergeCell ref="G10:G11"/>
    <mergeCell ref="F8:F9"/>
    <mergeCell ref="D12:D13"/>
    <mergeCell ref="A4:B4"/>
    <mergeCell ref="D4:D5"/>
    <mergeCell ref="D6:D7"/>
    <mergeCell ref="C4:C5"/>
    <mergeCell ref="C6:C7"/>
  </mergeCells>
  <hyperlinks>
    <hyperlink ref="G8" r:id="rId1" xr:uid="{A90B880A-F538-457B-9C80-40BDE2AA302B}"/>
    <hyperlink ref="G14:G15" r:id="rId2" display="https://yle.fi/uutiset/3-10783071" xr:uid="{85E5B534-2053-44F5-9ACB-49C416CFEEFC}"/>
    <hyperlink ref="G14" r:id="rId3" xr:uid="{2D3227D7-DC07-4BC7-88AB-CCAAC8C8B2CD}"/>
    <hyperlink ref="G4" r:id="rId4" xr:uid="{1CC2BDC3-164B-4D9A-861A-E9F51C9DD4B2}"/>
    <hyperlink ref="G10" r:id="rId5" xr:uid="{333A9BFE-A6A9-44AE-88BF-9154B495D95B}"/>
    <hyperlink ref="G18" r:id="rId6" xr:uid="{3D5B5256-AA36-414D-85C7-8F93C3EEB83F}"/>
    <hyperlink ref="G19" r:id="rId7" xr:uid="{D9A6C6BD-7D13-4E50-A07E-4AEB46E965A0}"/>
  </hyperlinks>
  <pageMargins left="0.7" right="0.7" top="0.75" bottom="0.75" header="0.3" footer="0.3"/>
  <pageSetup paperSize="9" scale="50" orientation="landscape" r:id="rId8"/>
  <legacyDrawing r:id="rId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18F85-AD16-4A02-B1BF-7B3E2F0C3E8E}">
  <sheetPr>
    <tabColor theme="7"/>
    <pageSetUpPr fitToPage="1"/>
  </sheetPr>
  <dimension ref="A2:L54"/>
  <sheetViews>
    <sheetView showGridLines="0" zoomScale="80" zoomScaleNormal="80" workbookViewId="0">
      <selection activeCell="F47" sqref="F47"/>
    </sheetView>
  </sheetViews>
  <sheetFormatPr defaultRowHeight="15"/>
  <cols>
    <col min="1" max="1" width="4.28515625" customWidth="1"/>
    <col min="2" max="2" width="68.28515625" style="4" customWidth="1"/>
    <col min="3" max="3" width="23.85546875" style="4" bestFit="1" customWidth="1"/>
    <col min="4" max="4" width="14.5703125" style="7" bestFit="1" customWidth="1"/>
    <col min="5" max="6" width="71.7109375" style="7" customWidth="1"/>
    <col min="7" max="7" width="71.7109375" style="5" customWidth="1"/>
    <col min="8" max="8" width="30.28515625" customWidth="1"/>
    <col min="9" max="9" width="25.5703125" customWidth="1"/>
    <col min="10" max="10" width="26" customWidth="1"/>
  </cols>
  <sheetData>
    <row r="2" spans="1:9" ht="19.5" thickBot="1">
      <c r="A2" s="203" t="s">
        <v>238</v>
      </c>
      <c r="B2" s="301"/>
      <c r="C2"/>
    </row>
    <row r="3" spans="1:9" s="1" customFormat="1" ht="19.5" thickBot="1">
      <c r="A3" s="210" t="s">
        <v>140</v>
      </c>
      <c r="B3" s="211"/>
      <c r="C3" s="123" t="s">
        <v>239</v>
      </c>
      <c r="D3" s="119" t="s">
        <v>142</v>
      </c>
      <c r="E3" s="120" t="s">
        <v>143</v>
      </c>
      <c r="F3" s="121" t="s">
        <v>144</v>
      </c>
      <c r="G3" s="122" t="s">
        <v>145</v>
      </c>
    </row>
    <row r="4" spans="1:9" ht="15.75" customHeight="1">
      <c r="A4" s="245" t="s">
        <v>240</v>
      </c>
      <c r="B4" s="307"/>
      <c r="C4" s="201"/>
      <c r="D4" s="193"/>
      <c r="E4" s="195"/>
      <c r="F4" s="246"/>
      <c r="G4" s="247" t="s">
        <v>189</v>
      </c>
      <c r="H4" s="3"/>
    </row>
    <row r="5" spans="1:9" ht="48">
      <c r="A5" s="125"/>
      <c r="B5" s="131" t="s">
        <v>241</v>
      </c>
      <c r="C5" s="201"/>
      <c r="D5" s="193"/>
      <c r="E5" s="195"/>
      <c r="F5" s="209"/>
      <c r="G5" s="215"/>
      <c r="H5" s="3"/>
    </row>
    <row r="6" spans="1:9" ht="25.5" customHeight="1">
      <c r="A6" s="205" t="s">
        <v>242</v>
      </c>
      <c r="B6" s="308"/>
      <c r="C6" s="202"/>
      <c r="D6" s="197"/>
      <c r="E6" s="199"/>
      <c r="F6" s="248"/>
      <c r="G6" s="151" t="s">
        <v>243</v>
      </c>
      <c r="H6" s="3"/>
    </row>
    <row r="7" spans="1:9" ht="36">
      <c r="A7" s="46"/>
      <c r="B7" s="47" t="s">
        <v>244</v>
      </c>
      <c r="C7" s="202"/>
      <c r="D7" s="197"/>
      <c r="E7" s="199"/>
      <c r="F7" s="200"/>
      <c r="G7" s="149" t="s">
        <v>245</v>
      </c>
      <c r="H7" s="3"/>
      <c r="I7" s="4"/>
    </row>
    <row r="8" spans="1:9" ht="45">
      <c r="A8" s="240" t="s">
        <v>246</v>
      </c>
      <c r="B8" s="309"/>
      <c r="C8" s="201"/>
      <c r="D8" s="193"/>
      <c r="E8" s="195"/>
      <c r="F8" s="249"/>
      <c r="G8" s="132" t="s">
        <v>247</v>
      </c>
    </row>
    <row r="9" spans="1:9" ht="60">
      <c r="A9" s="125"/>
      <c r="B9" s="131" t="s">
        <v>248</v>
      </c>
      <c r="C9" s="201"/>
      <c r="D9" s="193"/>
      <c r="E9" s="195"/>
      <c r="F9" s="209"/>
      <c r="G9" s="126" t="s">
        <v>249</v>
      </c>
    </row>
    <row r="10" spans="1:9" ht="15.75" customHeight="1">
      <c r="A10" s="198" t="s">
        <v>250</v>
      </c>
      <c r="B10" s="310"/>
      <c r="C10" s="202"/>
      <c r="D10" s="197"/>
      <c r="E10" s="199"/>
      <c r="F10" s="248"/>
      <c r="G10" s="218"/>
    </row>
    <row r="11" spans="1:9" ht="24" customHeight="1">
      <c r="A11" s="46"/>
      <c r="B11" s="47" t="s">
        <v>251</v>
      </c>
      <c r="C11" s="202"/>
      <c r="D11" s="197"/>
      <c r="E11" s="199"/>
      <c r="F11" s="200"/>
      <c r="G11" s="218"/>
    </row>
    <row r="12" spans="1:9" ht="15.75" customHeight="1">
      <c r="A12" s="192" t="s">
        <v>252</v>
      </c>
      <c r="B12" s="309"/>
      <c r="C12" s="201"/>
      <c r="D12" s="193"/>
      <c r="E12" s="195"/>
      <c r="F12" s="249"/>
      <c r="G12" s="219"/>
      <c r="H12" s="3"/>
    </row>
    <row r="13" spans="1:9" ht="36">
      <c r="A13" s="125"/>
      <c r="B13" s="131" t="s">
        <v>253</v>
      </c>
      <c r="C13" s="201"/>
      <c r="D13" s="193"/>
      <c r="E13" s="195"/>
      <c r="F13" s="209"/>
      <c r="G13" s="219"/>
      <c r="H13" s="3"/>
    </row>
    <row r="14" spans="1:9" ht="30">
      <c r="A14" s="198" t="s">
        <v>254</v>
      </c>
      <c r="B14" s="310"/>
      <c r="C14" s="202"/>
      <c r="D14" s="197"/>
      <c r="E14" s="199"/>
      <c r="F14" s="248"/>
      <c r="G14" s="151" t="s">
        <v>255</v>
      </c>
    </row>
    <row r="15" spans="1:9" ht="45">
      <c r="A15" s="46"/>
      <c r="B15" s="47" t="s">
        <v>256</v>
      </c>
      <c r="C15" s="202"/>
      <c r="D15" s="197"/>
      <c r="E15" s="199"/>
      <c r="F15" s="200"/>
      <c r="G15" s="149" t="s">
        <v>257</v>
      </c>
      <c r="H15" s="13"/>
    </row>
    <row r="16" spans="1:9" ht="30.75" customHeight="1">
      <c r="A16" s="192" t="s">
        <v>258</v>
      </c>
      <c r="B16" s="309"/>
      <c r="C16" s="201"/>
      <c r="D16" s="193"/>
      <c r="E16" s="195"/>
      <c r="F16" s="249"/>
      <c r="G16" s="253" t="s">
        <v>259</v>
      </c>
    </row>
    <row r="17" spans="1:12" ht="24">
      <c r="A17" s="125"/>
      <c r="B17" s="133" t="s">
        <v>260</v>
      </c>
      <c r="C17" s="201"/>
      <c r="D17" s="193"/>
      <c r="E17" s="195"/>
      <c r="F17" s="209"/>
      <c r="G17" s="254"/>
      <c r="H17" s="42"/>
      <c r="L17" s="13"/>
    </row>
    <row r="18" spans="1:12" ht="30">
      <c r="A18" s="238" t="s">
        <v>261</v>
      </c>
      <c r="B18" s="310"/>
      <c r="C18" s="202"/>
      <c r="D18" s="197"/>
      <c r="E18" s="199"/>
      <c r="F18" s="248"/>
      <c r="G18" s="151" t="s">
        <v>189</v>
      </c>
      <c r="H18" s="13"/>
    </row>
    <row r="19" spans="1:12" ht="30">
      <c r="A19" s="46"/>
      <c r="B19" s="47" t="s">
        <v>262</v>
      </c>
      <c r="C19" s="202"/>
      <c r="D19" s="197"/>
      <c r="E19" s="199"/>
      <c r="F19" s="200"/>
      <c r="G19" s="149" t="s">
        <v>263</v>
      </c>
    </row>
    <row r="20" spans="1:12" ht="15.75" customHeight="1">
      <c r="A20" s="192" t="s">
        <v>264</v>
      </c>
      <c r="B20" s="252"/>
      <c r="C20" s="201"/>
      <c r="D20" s="193"/>
      <c r="E20" s="195"/>
      <c r="F20" s="249"/>
      <c r="G20" s="253" t="s">
        <v>265</v>
      </c>
    </row>
    <row r="21" spans="1:12" ht="36">
      <c r="A21" s="134"/>
      <c r="B21" s="135" t="s">
        <v>266</v>
      </c>
      <c r="C21" s="201"/>
      <c r="D21" s="193"/>
      <c r="E21" s="195"/>
      <c r="F21" s="209"/>
      <c r="G21" s="254"/>
    </row>
    <row r="22" spans="1:12" ht="34.5" customHeight="1">
      <c r="A22" s="238" t="s">
        <v>267</v>
      </c>
      <c r="B22" s="250"/>
      <c r="C22" s="202"/>
      <c r="D22" s="197"/>
      <c r="E22" s="199"/>
      <c r="F22" s="248"/>
      <c r="G22" s="216" t="s">
        <v>268</v>
      </c>
    </row>
    <row r="23" spans="1:12" ht="48">
      <c r="A23" s="46"/>
      <c r="B23" s="47" t="s">
        <v>269</v>
      </c>
      <c r="C23" s="202"/>
      <c r="D23" s="197"/>
      <c r="E23" s="199"/>
      <c r="F23" s="200"/>
      <c r="G23" s="217"/>
    </row>
    <row r="24" spans="1:12" ht="15.75" customHeight="1">
      <c r="A24" s="192" t="s">
        <v>270</v>
      </c>
      <c r="B24" s="309"/>
      <c r="C24" s="201"/>
      <c r="D24" s="193"/>
      <c r="E24" s="195"/>
      <c r="F24" s="249"/>
      <c r="G24" s="214" t="s">
        <v>271</v>
      </c>
    </row>
    <row r="25" spans="1:12" ht="36.75">
      <c r="A25" s="125"/>
      <c r="B25" s="136" t="s">
        <v>272</v>
      </c>
      <c r="C25" s="201"/>
      <c r="D25" s="193"/>
      <c r="E25" s="195"/>
      <c r="F25" s="209"/>
      <c r="G25" s="215"/>
    </row>
    <row r="26" spans="1:12" ht="15.75" customHeight="1">
      <c r="A26" s="198" t="s">
        <v>273</v>
      </c>
      <c r="B26" s="310"/>
      <c r="C26" s="202"/>
      <c r="D26" s="197"/>
      <c r="E26" s="199"/>
      <c r="F26" s="248"/>
      <c r="G26" s="218"/>
    </row>
    <row r="27" spans="1:12" ht="35.25" customHeight="1">
      <c r="A27" s="46"/>
      <c r="B27" s="47" t="s">
        <v>274</v>
      </c>
      <c r="C27" s="202"/>
      <c r="D27" s="197"/>
      <c r="E27" s="199"/>
      <c r="F27" s="200"/>
      <c r="G27" s="218"/>
    </row>
    <row r="28" spans="1:12" ht="30">
      <c r="A28" s="192" t="s">
        <v>275</v>
      </c>
      <c r="B28" s="309"/>
      <c r="C28" s="201"/>
      <c r="D28" s="193"/>
      <c r="E28" s="195"/>
      <c r="F28" s="249"/>
      <c r="G28" s="132" t="s">
        <v>276</v>
      </c>
    </row>
    <row r="29" spans="1:12" ht="30">
      <c r="A29" s="125"/>
      <c r="B29" s="131" t="s">
        <v>277</v>
      </c>
      <c r="C29" s="201"/>
      <c r="D29" s="193"/>
      <c r="E29" s="195"/>
      <c r="F29" s="209"/>
      <c r="G29" s="126" t="s">
        <v>278</v>
      </c>
    </row>
    <row r="30" spans="1:12" ht="15.75" customHeight="1">
      <c r="A30" s="198" t="s">
        <v>279</v>
      </c>
      <c r="B30" s="310"/>
      <c r="C30" s="202"/>
      <c r="D30" s="197"/>
      <c r="E30" s="199"/>
      <c r="F30" s="248"/>
      <c r="G30" s="216" t="s">
        <v>280</v>
      </c>
    </row>
    <row r="31" spans="1:12" ht="24">
      <c r="A31" s="46"/>
      <c r="B31" s="47" t="s">
        <v>281</v>
      </c>
      <c r="C31" s="202"/>
      <c r="D31" s="197"/>
      <c r="E31" s="199"/>
      <c r="F31" s="200"/>
      <c r="G31" s="217"/>
    </row>
    <row r="32" spans="1:12" ht="15.75" customHeight="1">
      <c r="A32" s="192" t="s">
        <v>282</v>
      </c>
      <c r="B32" s="309"/>
      <c r="C32" s="201"/>
      <c r="D32" s="193"/>
      <c r="E32" s="195"/>
      <c r="F32" s="249"/>
      <c r="G32" s="219"/>
    </row>
    <row r="33" spans="1:7" ht="36">
      <c r="A33" s="125"/>
      <c r="B33" s="131" t="s">
        <v>283</v>
      </c>
      <c r="C33" s="201"/>
      <c r="D33" s="193"/>
      <c r="E33" s="195"/>
      <c r="F33" s="209"/>
      <c r="G33" s="219"/>
    </row>
    <row r="34" spans="1:7" ht="15.75" customHeight="1">
      <c r="A34" s="198" t="s">
        <v>284</v>
      </c>
      <c r="B34" s="310"/>
      <c r="C34" s="202"/>
      <c r="D34" s="197"/>
      <c r="E34" s="199"/>
      <c r="F34" s="248"/>
      <c r="G34" s="218"/>
    </row>
    <row r="35" spans="1:7" ht="36">
      <c r="A35" s="46"/>
      <c r="B35" s="47" t="s">
        <v>285</v>
      </c>
      <c r="C35" s="202"/>
      <c r="D35" s="197"/>
      <c r="E35" s="199"/>
      <c r="F35" s="200"/>
      <c r="G35" s="218"/>
    </row>
    <row r="36" spans="1:7" ht="15.75" customHeight="1">
      <c r="A36" s="192" t="s">
        <v>286</v>
      </c>
      <c r="B36" s="309"/>
      <c r="C36" s="201"/>
      <c r="D36" s="193"/>
      <c r="E36" s="195"/>
      <c r="F36" s="249"/>
      <c r="G36" s="219"/>
    </row>
    <row r="37" spans="1:7" ht="15" customHeight="1">
      <c r="A37" s="125"/>
      <c r="B37" s="131" t="s">
        <v>287</v>
      </c>
      <c r="C37" s="201"/>
      <c r="D37" s="193"/>
      <c r="E37" s="195"/>
      <c r="F37" s="209"/>
      <c r="G37" s="219"/>
    </row>
    <row r="38" spans="1:7" ht="15.75" customHeight="1">
      <c r="A38" s="198" t="s">
        <v>288</v>
      </c>
      <c r="B38" s="310"/>
      <c r="C38" s="202"/>
      <c r="D38" s="197"/>
      <c r="E38" s="199"/>
      <c r="F38" s="248"/>
      <c r="G38" s="218"/>
    </row>
    <row r="39" spans="1:7" ht="15" customHeight="1">
      <c r="A39" s="46"/>
      <c r="B39" s="47" t="s">
        <v>289</v>
      </c>
      <c r="C39" s="202"/>
      <c r="D39" s="197"/>
      <c r="E39" s="199"/>
      <c r="F39" s="200"/>
      <c r="G39" s="218"/>
    </row>
    <row r="40" spans="1:7" ht="15.75" customHeight="1">
      <c r="A40" s="192" t="s">
        <v>290</v>
      </c>
      <c r="B40" s="309"/>
      <c r="C40" s="201"/>
      <c r="D40" s="193"/>
      <c r="E40" s="195"/>
      <c r="F40" s="249"/>
      <c r="G40" s="256" t="s">
        <v>291</v>
      </c>
    </row>
    <row r="41" spans="1:7" ht="36">
      <c r="A41" s="125"/>
      <c r="B41" s="131" t="s">
        <v>292</v>
      </c>
      <c r="C41" s="201"/>
      <c r="D41" s="193"/>
      <c r="E41" s="195"/>
      <c r="F41" s="209"/>
      <c r="G41" s="219"/>
    </row>
    <row r="42" spans="1:7" ht="30">
      <c r="A42" s="198" t="s">
        <v>293</v>
      </c>
      <c r="B42" s="255"/>
      <c r="C42" s="202"/>
      <c r="D42" s="197"/>
      <c r="E42" s="199"/>
      <c r="F42" s="248"/>
      <c r="G42" s="179" t="s">
        <v>294</v>
      </c>
    </row>
    <row r="43" spans="1:7" ht="30">
      <c r="A43" s="48"/>
      <c r="B43" s="49" t="s">
        <v>295</v>
      </c>
      <c r="C43" s="202"/>
      <c r="D43" s="197"/>
      <c r="E43" s="199"/>
      <c r="F43" s="200"/>
      <c r="G43" s="149" t="s">
        <v>296</v>
      </c>
    </row>
    <row r="44" spans="1:7" ht="28.5" customHeight="1">
      <c r="A44" s="240" t="s">
        <v>297</v>
      </c>
      <c r="B44" s="257"/>
      <c r="C44" s="201"/>
      <c r="D44" s="193"/>
      <c r="E44" s="195"/>
      <c r="F44" s="249"/>
      <c r="G44" s="219"/>
    </row>
    <row r="45" spans="1:7" ht="36.75" thickBot="1">
      <c r="A45" s="129"/>
      <c r="B45" s="137" t="s">
        <v>298</v>
      </c>
      <c r="C45" s="220"/>
      <c r="D45" s="194"/>
      <c r="E45" s="196"/>
      <c r="F45" s="258"/>
      <c r="G45" s="251"/>
    </row>
    <row r="48" spans="1:7">
      <c r="B48" s="15"/>
      <c r="C48" s="15"/>
    </row>
    <row r="50" spans="2:3">
      <c r="B50" s="16"/>
      <c r="C50" s="16"/>
    </row>
    <row r="51" spans="2:3">
      <c r="B51" s="15"/>
      <c r="C51" s="15"/>
    </row>
    <row r="53" spans="2:3">
      <c r="B53" s="16"/>
      <c r="C53" s="16"/>
    </row>
    <row r="54" spans="2:3">
      <c r="B54" s="15"/>
      <c r="C54" s="15"/>
    </row>
  </sheetData>
  <mergeCells count="122">
    <mergeCell ref="G16:G17"/>
    <mergeCell ref="C20:C21"/>
    <mergeCell ref="C22:C23"/>
    <mergeCell ref="C24:C25"/>
    <mergeCell ref="C26:C27"/>
    <mergeCell ref="C28:C29"/>
    <mergeCell ref="E16:E17"/>
    <mergeCell ref="G22:G23"/>
    <mergeCell ref="G24:G25"/>
    <mergeCell ref="G26:G27"/>
    <mergeCell ref="A44:B44"/>
    <mergeCell ref="D44:D45"/>
    <mergeCell ref="F44:F45"/>
    <mergeCell ref="E44:E45"/>
    <mergeCell ref="D40:D41"/>
    <mergeCell ref="F40:F41"/>
    <mergeCell ref="E40:E41"/>
    <mergeCell ref="C40:C41"/>
    <mergeCell ref="C42:C43"/>
    <mergeCell ref="C44:C45"/>
    <mergeCell ref="G44:G45"/>
    <mergeCell ref="A20:B20"/>
    <mergeCell ref="G20:G21"/>
    <mergeCell ref="E20:E21"/>
    <mergeCell ref="F20:F21"/>
    <mergeCell ref="D20:D21"/>
    <mergeCell ref="E42:E43"/>
    <mergeCell ref="A42:B42"/>
    <mergeCell ref="D42:D43"/>
    <mergeCell ref="F42:F43"/>
    <mergeCell ref="A40:B40"/>
    <mergeCell ref="G40:G41"/>
    <mergeCell ref="A38:B38"/>
    <mergeCell ref="D38:D39"/>
    <mergeCell ref="F38:F39"/>
    <mergeCell ref="E38:E39"/>
    <mergeCell ref="G38:G39"/>
    <mergeCell ref="C38:C39"/>
    <mergeCell ref="G36:G37"/>
    <mergeCell ref="A36:B36"/>
    <mergeCell ref="D36:D37"/>
    <mergeCell ref="F36:F37"/>
    <mergeCell ref="A34:B34"/>
    <mergeCell ref="D34:D35"/>
    <mergeCell ref="F34:F35"/>
    <mergeCell ref="E34:E35"/>
    <mergeCell ref="G34:G35"/>
    <mergeCell ref="E36:E37"/>
    <mergeCell ref="C34:C35"/>
    <mergeCell ref="C36:C37"/>
    <mergeCell ref="G32:G33"/>
    <mergeCell ref="A30:B30"/>
    <mergeCell ref="D30:D31"/>
    <mergeCell ref="F30:F31"/>
    <mergeCell ref="E30:E31"/>
    <mergeCell ref="G30:G31"/>
    <mergeCell ref="A32:B32"/>
    <mergeCell ref="D32:D33"/>
    <mergeCell ref="F32:F33"/>
    <mergeCell ref="C32:C33"/>
    <mergeCell ref="C30:C31"/>
    <mergeCell ref="E32:E33"/>
    <mergeCell ref="A26:B26"/>
    <mergeCell ref="D26:D27"/>
    <mergeCell ref="F26:F27"/>
    <mergeCell ref="E26:E27"/>
    <mergeCell ref="C18:C19"/>
    <mergeCell ref="A28:B28"/>
    <mergeCell ref="D28:D29"/>
    <mergeCell ref="F28:F29"/>
    <mergeCell ref="E28:E29"/>
    <mergeCell ref="E14:E15"/>
    <mergeCell ref="A22:B22"/>
    <mergeCell ref="D22:D23"/>
    <mergeCell ref="F22:F23"/>
    <mergeCell ref="E22:E23"/>
    <mergeCell ref="C14:C15"/>
    <mergeCell ref="A24:B24"/>
    <mergeCell ref="D24:D25"/>
    <mergeCell ref="F24:F25"/>
    <mergeCell ref="E24:E25"/>
    <mergeCell ref="A18:B18"/>
    <mergeCell ref="D18:D19"/>
    <mergeCell ref="F18:F19"/>
    <mergeCell ref="E18:E19"/>
    <mergeCell ref="A8:B8"/>
    <mergeCell ref="D8:D9"/>
    <mergeCell ref="F8:F9"/>
    <mergeCell ref="E8:E9"/>
    <mergeCell ref="A16:B16"/>
    <mergeCell ref="D16:D17"/>
    <mergeCell ref="F16:F17"/>
    <mergeCell ref="C16:C17"/>
    <mergeCell ref="G12:G13"/>
    <mergeCell ref="A10:B10"/>
    <mergeCell ref="D10:D11"/>
    <mergeCell ref="F10:F11"/>
    <mergeCell ref="E10:E11"/>
    <mergeCell ref="G10:G11"/>
    <mergeCell ref="C8:C9"/>
    <mergeCell ref="C10:C11"/>
    <mergeCell ref="A12:B12"/>
    <mergeCell ref="D12:D13"/>
    <mergeCell ref="F12:F13"/>
    <mergeCell ref="E12:E13"/>
    <mergeCell ref="C12:C13"/>
    <mergeCell ref="A14:B14"/>
    <mergeCell ref="D14:D15"/>
    <mergeCell ref="F14:F15"/>
    <mergeCell ref="A3:B3"/>
    <mergeCell ref="A4:B4"/>
    <mergeCell ref="D4:D5"/>
    <mergeCell ref="F4:F5"/>
    <mergeCell ref="E4:E5"/>
    <mergeCell ref="A2:B2"/>
    <mergeCell ref="G4:G5"/>
    <mergeCell ref="C4:C5"/>
    <mergeCell ref="A6:B6"/>
    <mergeCell ref="D6:D7"/>
    <mergeCell ref="F6:F7"/>
    <mergeCell ref="E6:E7"/>
    <mergeCell ref="C6:C7"/>
  </mergeCells>
  <hyperlinks>
    <hyperlink ref="G4" r:id="rId1" xr:uid="{6AD29E74-344D-4BB5-9084-4026A3A81529}"/>
    <hyperlink ref="G22" r:id="rId2" xr:uid="{E84F3AE7-DE64-4188-B6BB-DA9DDF7F5D21}"/>
    <hyperlink ref="G18" r:id="rId3" xr:uid="{09E1357B-6493-40E7-AD40-4239B4F4EE4B}"/>
    <hyperlink ref="G16" r:id="rId4" xr:uid="{6F5AC8FF-6A7D-434F-9C54-F3F033EE59E5}"/>
    <hyperlink ref="G7" r:id="rId5" xr:uid="{742E1322-BFB8-46E3-ABF8-7815138EAF51}"/>
    <hyperlink ref="G6" r:id="rId6" xr:uid="{DBB1DA40-789F-43D7-A3AD-00DBAFDD1BA9}"/>
    <hyperlink ref="G14" r:id="rId7" xr:uid="{CA867D4F-04E0-4D17-A981-29B767DF731C}"/>
    <hyperlink ref="G19" r:id="rId8" xr:uid="{221DE5EA-D259-4E65-8752-930B48487AB7}"/>
    <hyperlink ref="G15" r:id="rId9" xr:uid="{C91F4F2E-62D4-440D-AAA6-6C2FC9BABAB3}"/>
    <hyperlink ref="G8" r:id="rId10" xr:uid="{021362DF-26AF-4B04-BA78-6026F4E3E4E0}"/>
    <hyperlink ref="G20" r:id="rId11" xr:uid="{0334B57A-3E01-4B98-A558-7C3F08AE749E}"/>
    <hyperlink ref="G28" r:id="rId12" xr:uid="{CCF3A144-E44B-4CAB-BD12-029B55DD4CBF}"/>
    <hyperlink ref="G40" r:id="rId13" xr:uid="{F550BEF8-4A44-461B-9A7A-BA7F062A3214}"/>
    <hyperlink ref="G30" r:id="rId14" xr:uid="{3C064FD8-92D7-4132-8427-F1384951CC3F}"/>
    <hyperlink ref="G9" r:id="rId15" xr:uid="{A9A6ED34-0453-4C12-921F-5E47AB90D585}"/>
    <hyperlink ref="G24" r:id="rId16" xr:uid="{AEDFE3A1-F062-4120-8C40-B085ED1F7308}"/>
    <hyperlink ref="G29" r:id="rId17" xr:uid="{A04B6B52-A90A-4054-81CC-1916370617E7}"/>
    <hyperlink ref="G43" r:id="rId18" xr:uid="{EF2A5376-DEC1-457C-B077-B4E2E441A594}"/>
    <hyperlink ref="G42" r:id="rId19" xr:uid="{77074667-73CB-4F9D-A081-18CC1158EF8D}"/>
  </hyperlinks>
  <pageMargins left="0.7" right="0.7" top="0.75" bottom="0.75" header="0.3" footer="0.3"/>
  <pageSetup paperSize="9" scale="40" orientation="landscape" r:id="rId20"/>
  <legacyDrawing r:id="rId2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C2A78-1ED1-475A-841F-B1E22FB572B0}">
  <sheetPr>
    <tabColor theme="7"/>
    <pageSetUpPr fitToPage="1"/>
  </sheetPr>
  <dimension ref="A2:J53"/>
  <sheetViews>
    <sheetView showGridLines="0" zoomScale="80" zoomScaleNormal="80" workbookViewId="0">
      <selection activeCell="E14" sqref="E14:E15"/>
    </sheetView>
  </sheetViews>
  <sheetFormatPr defaultRowHeight="15"/>
  <cols>
    <col min="1" max="1" width="4.28515625" customWidth="1"/>
    <col min="2" max="2" width="68.28515625" style="4" customWidth="1"/>
    <col min="3" max="3" width="23.85546875" style="4" bestFit="1" customWidth="1"/>
    <col min="4" max="4" width="14.5703125" style="7" bestFit="1" customWidth="1"/>
    <col min="5" max="6" width="71.7109375" style="7" customWidth="1"/>
    <col min="7" max="7" width="71.7109375" style="5" customWidth="1"/>
    <col min="8" max="8" width="30.28515625" customWidth="1"/>
    <col min="10" max="10" width="26" customWidth="1"/>
  </cols>
  <sheetData>
    <row r="2" spans="1:10" ht="19.5" thickBot="1">
      <c r="A2" s="203" t="s">
        <v>299</v>
      </c>
      <c r="B2" s="301"/>
      <c r="C2"/>
    </row>
    <row r="3" spans="1:10" s="1" customFormat="1" ht="19.5" thickBot="1">
      <c r="A3" s="210" t="s">
        <v>140</v>
      </c>
      <c r="B3" s="211"/>
      <c r="C3" s="123" t="s">
        <v>239</v>
      </c>
      <c r="D3" s="119" t="s">
        <v>142</v>
      </c>
      <c r="E3" s="120" t="s">
        <v>143</v>
      </c>
      <c r="F3" s="121" t="s">
        <v>144</v>
      </c>
      <c r="G3" s="122" t="s">
        <v>145</v>
      </c>
    </row>
    <row r="4" spans="1:10" ht="15.75" customHeight="1">
      <c r="A4" s="245" t="s">
        <v>300</v>
      </c>
      <c r="B4" s="307"/>
      <c r="C4" s="201"/>
      <c r="D4" s="193"/>
      <c r="E4" s="195"/>
      <c r="F4" s="195"/>
      <c r="G4" s="259"/>
      <c r="H4" s="3"/>
    </row>
    <row r="5" spans="1:10" ht="24">
      <c r="A5" s="125"/>
      <c r="B5" s="131" t="s">
        <v>301</v>
      </c>
      <c r="C5" s="201"/>
      <c r="D5" s="193"/>
      <c r="E5" s="195"/>
      <c r="F5" s="195"/>
      <c r="G5" s="219"/>
      <c r="H5" s="3"/>
    </row>
    <row r="6" spans="1:10" ht="30">
      <c r="A6" s="205" t="s">
        <v>302</v>
      </c>
      <c r="B6" s="308"/>
      <c r="C6" s="202"/>
      <c r="D6" s="197"/>
      <c r="E6" s="199"/>
      <c r="F6" s="199"/>
      <c r="G6" s="151" t="s">
        <v>303</v>
      </c>
      <c r="H6" s="3"/>
    </row>
    <row r="7" spans="1:10" ht="48">
      <c r="A7" s="46"/>
      <c r="B7" s="47" t="s">
        <v>304</v>
      </c>
      <c r="C7" s="202"/>
      <c r="D7" s="197"/>
      <c r="E7" s="199"/>
      <c r="F7" s="199"/>
      <c r="G7" s="149" t="s">
        <v>305</v>
      </c>
    </row>
    <row r="8" spans="1:10" ht="15.75" customHeight="1">
      <c r="A8" s="192" t="s">
        <v>306</v>
      </c>
      <c r="B8" s="309"/>
      <c r="C8" s="201"/>
      <c r="D8" s="193"/>
      <c r="E8" s="195"/>
      <c r="F8" s="195"/>
      <c r="G8" s="219"/>
    </row>
    <row r="9" spans="1:10" ht="36">
      <c r="A9" s="125"/>
      <c r="B9" s="131" t="s">
        <v>307</v>
      </c>
      <c r="C9" s="201"/>
      <c r="D9" s="193"/>
      <c r="E9" s="195"/>
      <c r="F9" s="195"/>
      <c r="G9" s="219"/>
    </row>
    <row r="10" spans="1:10" ht="15.75" customHeight="1">
      <c r="A10" s="208" t="s">
        <v>308</v>
      </c>
      <c r="B10" s="311"/>
      <c r="C10" s="202"/>
      <c r="D10" s="197"/>
      <c r="E10" s="199"/>
      <c r="F10" s="199"/>
      <c r="G10" s="218"/>
    </row>
    <row r="11" spans="1:10" ht="24">
      <c r="A11" s="46"/>
      <c r="B11" s="47" t="s">
        <v>309</v>
      </c>
      <c r="C11" s="202"/>
      <c r="D11" s="197"/>
      <c r="E11" s="199"/>
      <c r="F11" s="199"/>
      <c r="G11" s="218"/>
      <c r="I11" s="263"/>
      <c r="J11" s="297"/>
    </row>
    <row r="12" spans="1:10" ht="15.75" customHeight="1">
      <c r="A12" s="192" t="s">
        <v>310</v>
      </c>
      <c r="B12" s="309"/>
      <c r="C12" s="201"/>
      <c r="D12" s="193"/>
      <c r="E12" s="195"/>
      <c r="F12" s="195"/>
      <c r="G12" s="214" t="s">
        <v>189</v>
      </c>
      <c r="J12" s="18"/>
    </row>
    <row r="13" spans="1:10" ht="36">
      <c r="A13" s="125"/>
      <c r="B13" s="131" t="s">
        <v>311</v>
      </c>
      <c r="C13" s="201"/>
      <c r="D13" s="193"/>
      <c r="E13" s="195"/>
      <c r="F13" s="195"/>
      <c r="G13" s="215"/>
    </row>
    <row r="14" spans="1:10" ht="15.75" customHeight="1">
      <c r="A14" s="198" t="s">
        <v>312</v>
      </c>
      <c r="B14" s="312"/>
      <c r="C14" s="202"/>
      <c r="D14" s="197"/>
      <c r="E14" s="199"/>
      <c r="F14" s="199"/>
      <c r="G14" s="218"/>
      <c r="H14" s="3"/>
    </row>
    <row r="15" spans="1:10" ht="36">
      <c r="A15" s="46"/>
      <c r="B15" s="47" t="s">
        <v>313</v>
      </c>
      <c r="C15" s="202"/>
      <c r="D15" s="197"/>
      <c r="E15" s="199"/>
      <c r="F15" s="199"/>
      <c r="G15" s="218"/>
      <c r="H15" s="3"/>
    </row>
    <row r="16" spans="1:10" ht="15.75" customHeight="1">
      <c r="A16" s="261" t="s">
        <v>314</v>
      </c>
      <c r="B16" s="313"/>
      <c r="C16" s="201"/>
      <c r="D16" s="193"/>
      <c r="E16" s="195"/>
      <c r="F16" s="195"/>
      <c r="G16" s="219"/>
      <c r="H16" s="8"/>
    </row>
    <row r="17" spans="1:8" ht="24">
      <c r="A17" s="125"/>
      <c r="B17" s="131" t="s">
        <v>315</v>
      </c>
      <c r="C17" s="201"/>
      <c r="D17" s="193"/>
      <c r="E17" s="195"/>
      <c r="F17" s="195"/>
      <c r="G17" s="219"/>
    </row>
    <row r="18" spans="1:8" ht="15.75" customHeight="1">
      <c r="A18" s="198" t="s">
        <v>316</v>
      </c>
      <c r="B18" s="310"/>
      <c r="C18" s="202"/>
      <c r="D18" s="197"/>
      <c r="E18" s="199"/>
      <c r="F18" s="199"/>
      <c r="G18" s="218"/>
    </row>
    <row r="19" spans="1:8" ht="24">
      <c r="A19" s="46"/>
      <c r="B19" s="47" t="s">
        <v>317</v>
      </c>
      <c r="C19" s="202"/>
      <c r="D19" s="197"/>
      <c r="E19" s="199"/>
      <c r="F19" s="199"/>
      <c r="G19" s="218"/>
    </row>
    <row r="20" spans="1:8" ht="15.75" customHeight="1">
      <c r="A20" s="240" t="s">
        <v>318</v>
      </c>
      <c r="B20" s="309"/>
      <c r="C20" s="201"/>
      <c r="D20" s="193"/>
      <c r="E20" s="195"/>
      <c r="F20" s="195"/>
      <c r="G20" s="214" t="s">
        <v>319</v>
      </c>
    </row>
    <row r="21" spans="1:8" ht="48">
      <c r="A21" s="125"/>
      <c r="B21" s="131" t="s">
        <v>320</v>
      </c>
      <c r="C21" s="201"/>
      <c r="D21" s="193"/>
      <c r="E21" s="195"/>
      <c r="F21" s="195"/>
      <c r="G21" s="215"/>
    </row>
    <row r="22" spans="1:8" ht="15.75" customHeight="1">
      <c r="A22" s="198" t="s">
        <v>321</v>
      </c>
      <c r="B22" s="310"/>
      <c r="C22" s="202"/>
      <c r="D22" s="197"/>
      <c r="E22" s="199"/>
      <c r="F22" s="199"/>
      <c r="G22" s="147" t="s">
        <v>322</v>
      </c>
    </row>
    <row r="23" spans="1:8" ht="30">
      <c r="A23" s="46"/>
      <c r="B23" s="47" t="s">
        <v>323</v>
      </c>
      <c r="C23" s="202"/>
      <c r="D23" s="197"/>
      <c r="E23" s="199"/>
      <c r="F23" s="199"/>
      <c r="G23" s="149" t="s">
        <v>324</v>
      </c>
    </row>
    <row r="24" spans="1:8" ht="15.75" customHeight="1">
      <c r="A24" s="192" t="s">
        <v>325</v>
      </c>
      <c r="B24" s="309"/>
      <c r="C24" s="201"/>
      <c r="D24" s="193"/>
      <c r="E24" s="195"/>
      <c r="F24" s="195"/>
      <c r="G24" s="214" t="s">
        <v>175</v>
      </c>
    </row>
    <row r="25" spans="1:8" ht="24">
      <c r="A25" s="125"/>
      <c r="B25" s="131" t="s">
        <v>326</v>
      </c>
      <c r="C25" s="201"/>
      <c r="D25" s="193"/>
      <c r="E25" s="195"/>
      <c r="F25" s="195"/>
      <c r="G25" s="215"/>
    </row>
    <row r="26" spans="1:8" ht="30">
      <c r="A26" s="198" t="s">
        <v>327</v>
      </c>
      <c r="B26" s="310"/>
      <c r="C26" s="202"/>
      <c r="D26" s="197"/>
      <c r="E26" s="199"/>
      <c r="F26" s="199"/>
      <c r="G26" s="151" t="s">
        <v>328</v>
      </c>
    </row>
    <row r="27" spans="1:8" ht="45">
      <c r="A27" s="46"/>
      <c r="B27" s="47" t="s">
        <v>329</v>
      </c>
      <c r="C27" s="202"/>
      <c r="D27" s="197"/>
      <c r="E27" s="199"/>
      <c r="F27" s="199"/>
      <c r="G27" s="149" t="s">
        <v>271</v>
      </c>
      <c r="H27" s="8"/>
    </row>
    <row r="28" spans="1:8" ht="15.75" customHeight="1">
      <c r="A28" s="192" t="s">
        <v>330</v>
      </c>
      <c r="B28" s="309"/>
      <c r="C28" s="201"/>
      <c r="D28" s="193"/>
      <c r="E28" s="195"/>
      <c r="F28" s="195"/>
      <c r="G28" s="214" t="s">
        <v>331</v>
      </c>
    </row>
    <row r="29" spans="1:8" ht="24">
      <c r="A29" s="125"/>
      <c r="B29" s="131" t="s">
        <v>332</v>
      </c>
      <c r="C29" s="201"/>
      <c r="D29" s="193"/>
      <c r="E29" s="195"/>
      <c r="F29" s="195"/>
      <c r="G29" s="215"/>
    </row>
    <row r="30" spans="1:8" ht="15.75" customHeight="1">
      <c r="A30" s="198" t="s">
        <v>333</v>
      </c>
      <c r="B30" s="310"/>
      <c r="C30" s="202"/>
      <c r="D30" s="197"/>
      <c r="E30" s="199"/>
      <c r="F30" s="199"/>
      <c r="G30" s="218"/>
    </row>
    <row r="31" spans="1:8" ht="15" customHeight="1">
      <c r="A31" s="46"/>
      <c r="B31" s="47" t="s">
        <v>334</v>
      </c>
      <c r="C31" s="202"/>
      <c r="D31" s="197"/>
      <c r="E31" s="199"/>
      <c r="F31" s="199"/>
      <c r="G31" s="218"/>
    </row>
    <row r="32" spans="1:8" ht="15.75" customHeight="1">
      <c r="A32" s="192" t="s">
        <v>335</v>
      </c>
      <c r="B32" s="309"/>
      <c r="C32" s="201"/>
      <c r="D32" s="193"/>
      <c r="E32" s="195"/>
      <c r="F32" s="195"/>
      <c r="G32" s="219"/>
    </row>
    <row r="33" spans="1:8" ht="24">
      <c r="A33" s="125"/>
      <c r="B33" s="131" t="s">
        <v>336</v>
      </c>
      <c r="C33" s="201"/>
      <c r="D33" s="193"/>
      <c r="E33" s="195"/>
      <c r="F33" s="195"/>
      <c r="G33" s="219"/>
    </row>
    <row r="34" spans="1:8" ht="15.75" customHeight="1">
      <c r="A34" s="198" t="s">
        <v>337</v>
      </c>
      <c r="B34" s="310"/>
      <c r="C34" s="202"/>
      <c r="D34" s="197"/>
      <c r="E34" s="199"/>
      <c r="F34" s="199"/>
      <c r="G34" s="216" t="s">
        <v>268</v>
      </c>
    </row>
    <row r="35" spans="1:8" ht="24">
      <c r="A35" s="46"/>
      <c r="B35" s="47" t="s">
        <v>338</v>
      </c>
      <c r="C35" s="202"/>
      <c r="D35" s="197"/>
      <c r="E35" s="199"/>
      <c r="F35" s="199"/>
      <c r="G35" s="217"/>
    </row>
    <row r="36" spans="1:8" ht="15.75" customHeight="1">
      <c r="A36" s="192" t="s">
        <v>339</v>
      </c>
      <c r="B36" s="309"/>
      <c r="C36" s="201"/>
      <c r="D36" s="193"/>
      <c r="E36" s="195"/>
      <c r="F36" s="195"/>
      <c r="G36" s="219"/>
    </row>
    <row r="37" spans="1:8" ht="36">
      <c r="A37" s="125"/>
      <c r="B37" s="131" t="s">
        <v>340</v>
      </c>
      <c r="C37" s="201"/>
      <c r="D37" s="193"/>
      <c r="E37" s="195"/>
      <c r="F37" s="195"/>
      <c r="G37" s="219"/>
    </row>
    <row r="38" spans="1:8" ht="15.75" customHeight="1">
      <c r="A38" s="198" t="s">
        <v>341</v>
      </c>
      <c r="B38" s="312"/>
      <c r="C38" s="202"/>
      <c r="D38" s="197"/>
      <c r="E38" s="199"/>
      <c r="F38" s="199"/>
      <c r="G38" s="218"/>
    </row>
    <row r="39" spans="1:8" ht="24">
      <c r="A39" s="46"/>
      <c r="B39" s="47" t="s">
        <v>342</v>
      </c>
      <c r="C39" s="202"/>
      <c r="D39" s="197"/>
      <c r="E39" s="199"/>
      <c r="F39" s="199"/>
      <c r="G39" s="218"/>
    </row>
    <row r="40" spans="1:8" ht="15.75" customHeight="1">
      <c r="A40" s="192" t="s">
        <v>343</v>
      </c>
      <c r="B40" s="314"/>
      <c r="C40" s="201"/>
      <c r="D40" s="193"/>
      <c r="E40" s="195"/>
      <c r="F40" s="195"/>
      <c r="G40" s="214" t="s">
        <v>344</v>
      </c>
    </row>
    <row r="41" spans="1:8" ht="60">
      <c r="A41" s="125"/>
      <c r="B41" s="131" t="s">
        <v>345</v>
      </c>
      <c r="C41" s="201"/>
      <c r="D41" s="193"/>
      <c r="E41" s="195"/>
      <c r="F41" s="195"/>
      <c r="G41" s="215"/>
    </row>
    <row r="42" spans="1:8" ht="15.75" customHeight="1">
      <c r="A42" s="198" t="s">
        <v>346</v>
      </c>
      <c r="B42" s="310"/>
      <c r="C42" s="202"/>
      <c r="D42" s="197"/>
      <c r="E42" s="199"/>
      <c r="F42" s="199"/>
      <c r="G42" s="218"/>
    </row>
    <row r="43" spans="1:8" ht="28.5" customHeight="1">
      <c r="A43" s="46"/>
      <c r="B43" s="47" t="s">
        <v>347</v>
      </c>
      <c r="C43" s="202"/>
      <c r="D43" s="197"/>
      <c r="E43" s="199"/>
      <c r="F43" s="199"/>
      <c r="G43" s="218"/>
    </row>
    <row r="44" spans="1:8" ht="15.75" customHeight="1">
      <c r="A44" s="192" t="s">
        <v>348</v>
      </c>
      <c r="B44" s="309"/>
      <c r="C44" s="201"/>
      <c r="D44" s="193"/>
      <c r="E44" s="195"/>
      <c r="F44" s="195"/>
      <c r="G44" s="219"/>
    </row>
    <row r="45" spans="1:8" ht="26.25" customHeight="1">
      <c r="A45" s="134"/>
      <c r="B45" s="135" t="s">
        <v>349</v>
      </c>
      <c r="C45" s="201"/>
      <c r="D45" s="193"/>
      <c r="E45" s="195"/>
      <c r="F45" s="195"/>
      <c r="G45" s="262"/>
    </row>
    <row r="46" spans="1:8" ht="15.75" customHeight="1">
      <c r="A46" s="198" t="s">
        <v>213</v>
      </c>
      <c r="B46" s="310"/>
      <c r="C46" s="202"/>
      <c r="D46" s="197"/>
      <c r="E46" s="199"/>
      <c r="F46" s="199"/>
      <c r="G46" s="216"/>
    </row>
    <row r="47" spans="1:8" ht="36">
      <c r="A47" s="46"/>
      <c r="B47" s="47" t="s">
        <v>350</v>
      </c>
      <c r="C47" s="202"/>
      <c r="D47" s="197"/>
      <c r="E47" s="199"/>
      <c r="F47" s="199"/>
      <c r="G47" s="217"/>
    </row>
    <row r="48" spans="1:8" ht="15.75" customHeight="1">
      <c r="A48" s="206" t="s">
        <v>351</v>
      </c>
      <c r="B48" s="207"/>
      <c r="C48" s="201"/>
      <c r="D48" s="193"/>
      <c r="E48" s="195"/>
      <c r="F48" s="195"/>
      <c r="G48" s="227"/>
      <c r="H48" s="2"/>
    </row>
    <row r="49" spans="1:8" ht="15" customHeight="1">
      <c r="A49" s="111"/>
      <c r="B49" s="110" t="s">
        <v>352</v>
      </c>
      <c r="C49" s="201"/>
      <c r="D49" s="193"/>
      <c r="E49" s="195"/>
      <c r="F49" s="195"/>
      <c r="G49" s="227"/>
      <c r="H49" s="2"/>
    </row>
    <row r="50" spans="1:8" ht="15.75" customHeight="1">
      <c r="A50" s="242" t="s">
        <v>353</v>
      </c>
      <c r="B50" s="243"/>
      <c r="C50" s="202"/>
      <c r="D50" s="197"/>
      <c r="E50" s="199"/>
      <c r="F50" s="199"/>
      <c r="G50" s="228"/>
      <c r="H50" s="2"/>
    </row>
    <row r="51" spans="1:8" ht="15" customHeight="1">
      <c r="A51" s="114"/>
      <c r="B51" s="113" t="s">
        <v>354</v>
      </c>
      <c r="C51" s="202"/>
      <c r="D51" s="197"/>
      <c r="E51" s="199"/>
      <c r="F51" s="199"/>
      <c r="G51" s="228"/>
      <c r="H51" s="2"/>
    </row>
    <row r="52" spans="1:8" ht="15.75" customHeight="1">
      <c r="A52" s="206" t="s">
        <v>355</v>
      </c>
      <c r="B52" s="207"/>
      <c r="C52" s="201"/>
      <c r="D52" s="193"/>
      <c r="E52" s="195"/>
      <c r="F52" s="195"/>
      <c r="G52" s="227"/>
      <c r="H52" s="2"/>
    </row>
    <row r="53" spans="1:8" ht="15.75" customHeight="1" thickBot="1">
      <c r="A53" s="138"/>
      <c r="B53" s="139" t="s">
        <v>356</v>
      </c>
      <c r="C53" s="220"/>
      <c r="D53" s="194"/>
      <c r="E53" s="196"/>
      <c r="F53" s="196"/>
      <c r="G53" s="260"/>
      <c r="H53" s="2"/>
    </row>
  </sheetData>
  <mergeCells count="150">
    <mergeCell ref="I11:J11"/>
    <mergeCell ref="A10:B10"/>
    <mergeCell ref="D10:D11"/>
    <mergeCell ref="F10:F11"/>
    <mergeCell ref="E10:E11"/>
    <mergeCell ref="G10:G11"/>
    <mergeCell ref="C4:C5"/>
    <mergeCell ref="C6:C7"/>
    <mergeCell ref="C8:C9"/>
    <mergeCell ref="C10:C11"/>
    <mergeCell ref="A6:B6"/>
    <mergeCell ref="D6:D7"/>
    <mergeCell ref="F6:F7"/>
    <mergeCell ref="E6:E7"/>
    <mergeCell ref="A8:B8"/>
    <mergeCell ref="D8:D9"/>
    <mergeCell ref="F8:F9"/>
    <mergeCell ref="E8:E9"/>
    <mergeCell ref="G8:G9"/>
    <mergeCell ref="G44:G45"/>
    <mergeCell ref="A44:B44"/>
    <mergeCell ref="D44:D45"/>
    <mergeCell ref="F44:F45"/>
    <mergeCell ref="E44:E45"/>
    <mergeCell ref="A46:B46"/>
    <mergeCell ref="D46:D47"/>
    <mergeCell ref="F46:F47"/>
    <mergeCell ref="E46:E47"/>
    <mergeCell ref="G46:G47"/>
    <mergeCell ref="C44:C45"/>
    <mergeCell ref="C46:C47"/>
    <mergeCell ref="A40:B40"/>
    <mergeCell ref="D40:D41"/>
    <mergeCell ref="F40:F41"/>
    <mergeCell ref="E40:E41"/>
    <mergeCell ref="G40:G41"/>
    <mergeCell ref="E42:E43"/>
    <mergeCell ref="G42:G43"/>
    <mergeCell ref="A42:B42"/>
    <mergeCell ref="D42:D43"/>
    <mergeCell ref="F42:F43"/>
    <mergeCell ref="C40:C41"/>
    <mergeCell ref="C42:C43"/>
    <mergeCell ref="G36:G37"/>
    <mergeCell ref="C30:C31"/>
    <mergeCell ref="C32:C33"/>
    <mergeCell ref="C34:C35"/>
    <mergeCell ref="A30:B30"/>
    <mergeCell ref="D30:D31"/>
    <mergeCell ref="F30:F31"/>
    <mergeCell ref="E30:E31"/>
    <mergeCell ref="A38:B38"/>
    <mergeCell ref="D38:D39"/>
    <mergeCell ref="F38:F39"/>
    <mergeCell ref="E38:E39"/>
    <mergeCell ref="G38:G39"/>
    <mergeCell ref="A36:B36"/>
    <mergeCell ref="D36:D37"/>
    <mergeCell ref="F36:F37"/>
    <mergeCell ref="E36:E37"/>
    <mergeCell ref="C36:C37"/>
    <mergeCell ref="C38:C39"/>
    <mergeCell ref="E22:E23"/>
    <mergeCell ref="A34:B34"/>
    <mergeCell ref="D34:D35"/>
    <mergeCell ref="F34:F35"/>
    <mergeCell ref="C22:C23"/>
    <mergeCell ref="C24:C25"/>
    <mergeCell ref="C26:C27"/>
    <mergeCell ref="C28:C29"/>
    <mergeCell ref="G30:G31"/>
    <mergeCell ref="A32:B32"/>
    <mergeCell ref="D32:D33"/>
    <mergeCell ref="F32:F33"/>
    <mergeCell ref="E32:E33"/>
    <mergeCell ref="G32:G33"/>
    <mergeCell ref="E34:E35"/>
    <mergeCell ref="G34:G35"/>
    <mergeCell ref="D18:D19"/>
    <mergeCell ref="F18:F19"/>
    <mergeCell ref="G20:G21"/>
    <mergeCell ref="C16:C17"/>
    <mergeCell ref="C18:C19"/>
    <mergeCell ref="C20:C21"/>
    <mergeCell ref="E18:E19"/>
    <mergeCell ref="G28:G29"/>
    <mergeCell ref="A24:B24"/>
    <mergeCell ref="D24:D25"/>
    <mergeCell ref="F24:F25"/>
    <mergeCell ref="E24:E25"/>
    <mergeCell ref="G24:G25"/>
    <mergeCell ref="E26:E27"/>
    <mergeCell ref="A28:B28"/>
    <mergeCell ref="D28:D29"/>
    <mergeCell ref="F28:F29"/>
    <mergeCell ref="E28:E29"/>
    <mergeCell ref="A26:B26"/>
    <mergeCell ref="D26:D27"/>
    <mergeCell ref="F26:F27"/>
    <mergeCell ref="A22:B22"/>
    <mergeCell ref="D22:D23"/>
    <mergeCell ref="F22:F23"/>
    <mergeCell ref="D50:D51"/>
    <mergeCell ref="A12:B12"/>
    <mergeCell ref="D12:D13"/>
    <mergeCell ref="F12:F13"/>
    <mergeCell ref="E12:E13"/>
    <mergeCell ref="G12:G13"/>
    <mergeCell ref="A14:B14"/>
    <mergeCell ref="D14:D15"/>
    <mergeCell ref="F14:F15"/>
    <mergeCell ref="E14:E15"/>
    <mergeCell ref="G14:G15"/>
    <mergeCell ref="C12:C13"/>
    <mergeCell ref="C14:C15"/>
    <mergeCell ref="A16:B16"/>
    <mergeCell ref="D16:D17"/>
    <mergeCell ref="F16:F17"/>
    <mergeCell ref="E16:E17"/>
    <mergeCell ref="G16:G17"/>
    <mergeCell ref="G18:G19"/>
    <mergeCell ref="A20:B20"/>
    <mergeCell ref="D20:D21"/>
    <mergeCell ref="F20:F21"/>
    <mergeCell ref="E20:E21"/>
    <mergeCell ref="A18:B18"/>
    <mergeCell ref="C48:C49"/>
    <mergeCell ref="A3:B3"/>
    <mergeCell ref="A4:B4"/>
    <mergeCell ref="D4:D5"/>
    <mergeCell ref="F4:F5"/>
    <mergeCell ref="E4:E5"/>
    <mergeCell ref="A2:B2"/>
    <mergeCell ref="G4:G5"/>
    <mergeCell ref="D52:D53"/>
    <mergeCell ref="A52:B52"/>
    <mergeCell ref="G52:G53"/>
    <mergeCell ref="F50:F51"/>
    <mergeCell ref="E50:E51"/>
    <mergeCell ref="G50:G51"/>
    <mergeCell ref="F52:F53"/>
    <mergeCell ref="E52:E53"/>
    <mergeCell ref="C50:C51"/>
    <mergeCell ref="C52:C53"/>
    <mergeCell ref="A48:B48"/>
    <mergeCell ref="D48:D49"/>
    <mergeCell ref="F48:F49"/>
    <mergeCell ref="E48:E49"/>
    <mergeCell ref="G48:G49"/>
    <mergeCell ref="A50:B50"/>
  </mergeCells>
  <hyperlinks>
    <hyperlink ref="G24" r:id="rId1" xr:uid="{B82FACEE-A9BA-48B5-B919-864EFF627FC6}"/>
    <hyperlink ref="G12" r:id="rId2" xr:uid="{4BF759F0-2243-4A67-A648-BF2820D5DAE1}"/>
    <hyperlink ref="G34" r:id="rId3" xr:uid="{EC87D571-6816-42CA-9B8C-15D60D909374}"/>
    <hyperlink ref="G40" r:id="rId4" xr:uid="{275A90E4-6264-4D89-BEC4-FA1A6A62BABC}"/>
    <hyperlink ref="G20" r:id="rId5" xr:uid="{F5DF0DEA-80EB-4272-AF16-55F0DAADCAA7}"/>
    <hyperlink ref="G23" r:id="rId6" xr:uid="{2DD0C9B0-3E87-4326-B655-6ECADBDE13C2}"/>
    <hyperlink ref="G22" r:id="rId7" xr:uid="{A2681E5C-AFC3-455A-977B-504802B953BE}"/>
    <hyperlink ref="G27" r:id="rId8" xr:uid="{DC5BC6BD-0421-417C-B94C-D7DB1F1F184E}"/>
    <hyperlink ref="G26" r:id="rId9" xr:uid="{B8A6FBCC-4946-4265-8E2F-0FEDB7A683CF}"/>
    <hyperlink ref="G6" r:id="rId10" xr:uid="{8F49C4C7-38D6-484E-A684-F87A914846B5}"/>
    <hyperlink ref="G28" r:id="rId11" xr:uid="{C992CC9C-E65E-4D1F-B930-592F3508B25B}"/>
    <hyperlink ref="G7" r:id="rId12" xr:uid="{D0B929B3-6C16-4BC9-88C1-6B08C461650A}"/>
  </hyperlinks>
  <pageMargins left="0.7" right="0.7" top="0.75" bottom="0.75" header="0.3" footer="0.3"/>
  <pageSetup paperSize="9" scale="39" orientation="landscape" r:id="rId13"/>
  <legacyDrawing r:id="rId1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47650-EA0E-4E67-9ED6-54A1AABF9A12}">
  <sheetPr>
    <tabColor theme="7"/>
    <pageSetUpPr fitToPage="1"/>
  </sheetPr>
  <dimension ref="A2:G21"/>
  <sheetViews>
    <sheetView showGridLines="0" zoomScale="80" zoomScaleNormal="80" workbookViewId="0">
      <selection activeCell="B7" sqref="B7"/>
    </sheetView>
  </sheetViews>
  <sheetFormatPr defaultRowHeight="15"/>
  <cols>
    <col min="1" max="1" width="4.28515625" style="6" customWidth="1"/>
    <col min="2" max="2" width="68.28515625" style="6" customWidth="1"/>
    <col min="3" max="3" width="23.85546875" style="6" customWidth="1"/>
    <col min="4" max="4" width="14.28515625" style="7" customWidth="1"/>
    <col min="5" max="7" width="71.7109375" style="7" customWidth="1"/>
  </cols>
  <sheetData>
    <row r="2" spans="1:7" ht="19.5" thickBot="1">
      <c r="A2" s="272" t="s">
        <v>357</v>
      </c>
      <c r="B2" s="273"/>
      <c r="C2" s="21"/>
    </row>
    <row r="3" spans="1:7" ht="19.5" customHeight="1" thickBot="1">
      <c r="A3" s="270" t="s">
        <v>140</v>
      </c>
      <c r="B3" s="271"/>
      <c r="C3" s="119" t="s">
        <v>239</v>
      </c>
      <c r="D3" s="119" t="s">
        <v>142</v>
      </c>
      <c r="E3" s="120" t="s">
        <v>143</v>
      </c>
      <c r="F3" s="121" t="s">
        <v>144</v>
      </c>
      <c r="G3" s="122" t="s">
        <v>145</v>
      </c>
    </row>
    <row r="4" spans="1:7" ht="15.75" customHeight="1">
      <c r="A4" s="268" t="s">
        <v>358</v>
      </c>
      <c r="B4" s="269"/>
      <c r="C4" s="201"/>
      <c r="D4" s="193"/>
      <c r="E4" s="195"/>
      <c r="F4" s="195"/>
      <c r="G4" s="233" t="s">
        <v>359</v>
      </c>
    </row>
    <row r="5" spans="1:7" ht="48" customHeight="1">
      <c r="A5" s="109"/>
      <c r="B5" s="131" t="s">
        <v>360</v>
      </c>
      <c r="C5" s="201"/>
      <c r="D5" s="193"/>
      <c r="E5" s="195"/>
      <c r="F5" s="195"/>
      <c r="G5" s="227"/>
    </row>
    <row r="6" spans="1:7" ht="15.75" customHeight="1">
      <c r="A6" s="238" t="s">
        <v>361</v>
      </c>
      <c r="B6" s="265"/>
      <c r="C6" s="202"/>
      <c r="D6" s="197"/>
      <c r="E6" s="199"/>
      <c r="F6" s="199"/>
      <c r="G6" s="226" t="s">
        <v>362</v>
      </c>
    </row>
    <row r="7" spans="1:7" ht="63.75" customHeight="1">
      <c r="A7" s="112"/>
      <c r="B7" s="47" t="s">
        <v>363</v>
      </c>
      <c r="C7" s="202"/>
      <c r="D7" s="197"/>
      <c r="E7" s="199"/>
      <c r="F7" s="199"/>
      <c r="G7" s="228"/>
    </row>
    <row r="8" spans="1:7" ht="30" customHeight="1">
      <c r="A8" s="206" t="s">
        <v>364</v>
      </c>
      <c r="B8" s="274"/>
      <c r="C8" s="201"/>
      <c r="D8" s="193"/>
      <c r="E8" s="195"/>
      <c r="F8" s="195"/>
      <c r="G8" s="127" t="s">
        <v>365</v>
      </c>
    </row>
    <row r="9" spans="1:7" ht="45">
      <c r="A9" s="140"/>
      <c r="B9" s="133" t="s">
        <v>366</v>
      </c>
      <c r="C9" s="201"/>
      <c r="D9" s="193"/>
      <c r="E9" s="195"/>
      <c r="F9" s="195"/>
      <c r="G9" s="128" t="s">
        <v>367</v>
      </c>
    </row>
    <row r="10" spans="1:7" ht="15.75" customHeight="1">
      <c r="A10" s="238" t="s">
        <v>368</v>
      </c>
      <c r="B10" s="265"/>
      <c r="C10" s="202"/>
      <c r="D10" s="197"/>
      <c r="E10" s="199"/>
      <c r="F10" s="199"/>
      <c r="G10" s="226"/>
    </row>
    <row r="11" spans="1:7" ht="15" customHeight="1">
      <c r="A11" s="114"/>
      <c r="B11" s="47" t="s">
        <v>369</v>
      </c>
      <c r="C11" s="202"/>
      <c r="D11" s="197"/>
      <c r="E11" s="199"/>
      <c r="F11" s="199"/>
      <c r="G11" s="228"/>
    </row>
    <row r="12" spans="1:7" ht="30">
      <c r="A12" s="240" t="s">
        <v>370</v>
      </c>
      <c r="B12" s="264"/>
      <c r="C12" s="201"/>
      <c r="D12" s="193"/>
      <c r="E12" s="195"/>
      <c r="F12" s="195"/>
      <c r="G12" s="127" t="s">
        <v>371</v>
      </c>
    </row>
    <row r="13" spans="1:7" ht="36">
      <c r="A13" s="111"/>
      <c r="B13" s="131" t="s">
        <v>372</v>
      </c>
      <c r="C13" s="201"/>
      <c r="D13" s="193"/>
      <c r="E13" s="195"/>
      <c r="F13" s="195"/>
      <c r="G13" s="128" t="s">
        <v>373</v>
      </c>
    </row>
    <row r="14" spans="1:7" ht="15.75" customHeight="1">
      <c r="A14" s="238" t="s">
        <v>374</v>
      </c>
      <c r="B14" s="265"/>
      <c r="C14" s="202"/>
      <c r="D14" s="197"/>
      <c r="E14" s="199"/>
      <c r="F14" s="199"/>
      <c r="G14" s="267" t="s">
        <v>375</v>
      </c>
    </row>
    <row r="15" spans="1:7" ht="24">
      <c r="A15" s="114"/>
      <c r="B15" s="47" t="s">
        <v>376</v>
      </c>
      <c r="C15" s="202"/>
      <c r="D15" s="197"/>
      <c r="E15" s="199"/>
      <c r="F15" s="199"/>
      <c r="G15" s="228"/>
    </row>
    <row r="16" spans="1:7" ht="15.75" customHeight="1">
      <c r="A16" s="240" t="s">
        <v>377</v>
      </c>
      <c r="B16" s="264"/>
      <c r="C16" s="201"/>
      <c r="D16" s="193"/>
      <c r="E16" s="195"/>
      <c r="F16" s="195"/>
      <c r="G16" s="227"/>
    </row>
    <row r="17" spans="1:7" ht="15" customHeight="1">
      <c r="A17" s="111"/>
      <c r="B17" s="131" t="s">
        <v>378</v>
      </c>
      <c r="C17" s="201"/>
      <c r="D17" s="193"/>
      <c r="E17" s="195"/>
      <c r="F17" s="195"/>
      <c r="G17" s="227"/>
    </row>
    <row r="18" spans="1:7" ht="15.75" customHeight="1">
      <c r="A18" s="238" t="s">
        <v>379</v>
      </c>
      <c r="B18" s="265"/>
      <c r="C18" s="202"/>
      <c r="D18" s="197"/>
      <c r="E18" s="199"/>
      <c r="F18" s="199"/>
      <c r="G18" s="226" t="s">
        <v>380</v>
      </c>
    </row>
    <row r="19" spans="1:7" ht="36.75" thickBot="1">
      <c r="A19" s="115"/>
      <c r="B19" s="152" t="s">
        <v>381</v>
      </c>
      <c r="C19" s="244"/>
      <c r="D19" s="235"/>
      <c r="E19" s="236"/>
      <c r="F19" s="236"/>
      <c r="G19" s="266"/>
    </row>
    <row r="20" spans="1:7">
      <c r="G20" s="57"/>
    </row>
    <row r="21" spans="1:7">
      <c r="G21" s="57"/>
    </row>
  </sheetData>
  <mergeCells count="48">
    <mergeCell ref="A3:B3"/>
    <mergeCell ref="A2:B2"/>
    <mergeCell ref="E8:E9"/>
    <mergeCell ref="A8:B8"/>
    <mergeCell ref="D8:D9"/>
    <mergeCell ref="F8:F9"/>
    <mergeCell ref="C4:C5"/>
    <mergeCell ref="C6:C7"/>
    <mergeCell ref="C8:C9"/>
    <mergeCell ref="E4:E5"/>
    <mergeCell ref="G4:G5"/>
    <mergeCell ref="A6:B6"/>
    <mergeCell ref="D6:D7"/>
    <mergeCell ref="F6:F7"/>
    <mergeCell ref="E6:E7"/>
    <mergeCell ref="F4:F5"/>
    <mergeCell ref="G6:G7"/>
    <mergeCell ref="A4:B4"/>
    <mergeCell ref="D4:D5"/>
    <mergeCell ref="G10:G11"/>
    <mergeCell ref="E14:E15"/>
    <mergeCell ref="G14:G15"/>
    <mergeCell ref="E12:E13"/>
    <mergeCell ref="A12:B12"/>
    <mergeCell ref="D12:D13"/>
    <mergeCell ref="F12:F13"/>
    <mergeCell ref="E10:E11"/>
    <mergeCell ref="A10:B10"/>
    <mergeCell ref="D10:D11"/>
    <mergeCell ref="F10:F11"/>
    <mergeCell ref="C10:C11"/>
    <mergeCell ref="C12:C13"/>
    <mergeCell ref="A14:B14"/>
    <mergeCell ref="D14:D15"/>
    <mergeCell ref="F14:F15"/>
    <mergeCell ref="C14:C15"/>
    <mergeCell ref="C16:C17"/>
    <mergeCell ref="G18:G19"/>
    <mergeCell ref="G16:G17"/>
    <mergeCell ref="E16:E17"/>
    <mergeCell ref="A16:B16"/>
    <mergeCell ref="D16:D17"/>
    <mergeCell ref="F16:F17"/>
    <mergeCell ref="A18:B18"/>
    <mergeCell ref="D18:D19"/>
    <mergeCell ref="F18:F19"/>
    <mergeCell ref="E18:E19"/>
    <mergeCell ref="C18:C19"/>
  </mergeCells>
  <hyperlinks>
    <hyperlink ref="G4" r:id="rId1" xr:uid="{2FDB7376-DF39-4778-8137-23C2091AEF91}"/>
    <hyperlink ref="G6" r:id="rId2" display="https://tilatjaterveys.fi/documents/39510712/92619288/Rakenteiden+ilmatiiviyden+parantaminen+-+Tilaajan+opas.pdf/e0ac4f46-ffd7-e752-13a0-42c10c9918a3/Rakenteiden+ilmatiiviyden+parantaminen+-+Tilaajan+opas.pdf/Rakenteiden+ilmatiiviyden+parantaminen+-+Tilaajan+opas.pdf?t=1669041641789" xr:uid="{A7C7B325-54AB-4641-92C7-126DFFDE6D60}"/>
    <hyperlink ref="G18" r:id="rId3" xr:uid="{A5A7D481-7829-4297-B44B-6BFF35FF3A31}"/>
    <hyperlink ref="G9" r:id="rId4" xr:uid="{26E0A20E-C676-44FB-A8CB-C68B5852FCE6}"/>
    <hyperlink ref="G8" r:id="rId5" xr:uid="{0E1ECEEA-DCC4-4576-A08B-5F6116843D0B}"/>
    <hyperlink ref="G12" r:id="rId6" xr:uid="{4AF454B3-8333-4BE5-AD90-2889A7D98F0D}"/>
    <hyperlink ref="G13" r:id="rId7" xr:uid="{A7F4DAA7-B155-4F9E-9988-5F2000007716}"/>
  </hyperlinks>
  <pageMargins left="0.7" right="0.7" top="0.75" bottom="0.75" header="0.3" footer="0.3"/>
  <pageSetup paperSize="9" scale="50" orientation="landscape" r:id="rId8"/>
  <legacy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3674d49-514f-4442-b6e0-f255b9afcae3" xsi:nil="true"/>
    <lcf76f155ced4ddcb4097134ff3c332f xmlns="fb2c4b6d-5baf-4297-b32d-f3d55099b7d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50C74D657E310745BA0932B67A40E60C" ma:contentTypeVersion="18" ma:contentTypeDescription="Luo uusi asiakirja." ma:contentTypeScope="" ma:versionID="d73b82bf8fd33b21387f1b24491c3161">
  <xsd:schema xmlns:xsd="http://www.w3.org/2001/XMLSchema" xmlns:xs="http://www.w3.org/2001/XMLSchema" xmlns:p="http://schemas.microsoft.com/office/2006/metadata/properties" xmlns:ns2="fb2c4b6d-5baf-4297-b32d-f3d55099b7d3" xmlns:ns3="e3674d49-514f-4442-b6e0-f255b9afcae3" targetNamespace="http://schemas.microsoft.com/office/2006/metadata/properties" ma:root="true" ma:fieldsID="6586680561d182d1d8d0b3bfd6f195ca" ns2:_="" ns3:_="">
    <xsd:import namespace="fb2c4b6d-5baf-4297-b32d-f3d55099b7d3"/>
    <xsd:import namespace="e3674d49-514f-4442-b6e0-f255b9afcae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AutoKeyPoints" minOccurs="0"/>
                <xsd:element ref="ns2:MediaServiceKeyPoints"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c4b6d-5baf-4297-b32d-f3d55099b7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Kuvien tunnisteet" ma:readOnly="false" ma:fieldId="{5cf76f15-5ced-4ddc-b409-7134ff3c332f}" ma:taxonomyMulti="true" ma:sspId="cc00016d-99cc-4f5f-89f9-a69eca35f93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3674d49-514f-4442-b6e0-f255b9afcae3" elementFormDefault="qualified">
    <xsd:import namespace="http://schemas.microsoft.com/office/2006/documentManagement/types"/>
    <xsd:import namespace="http://schemas.microsoft.com/office/infopath/2007/PartnerControls"/>
    <xsd:element name="SharedWithUsers" ma:index="10"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Jakamisen tiedot" ma:internalName="SharedWithDetails" ma:readOnly="true">
      <xsd:simpleType>
        <xsd:restriction base="dms:Note">
          <xsd:maxLength value="255"/>
        </xsd:restriction>
      </xsd:simpleType>
    </xsd:element>
    <xsd:element name="TaxCatchAll" ma:index="23" nillable="true" ma:displayName="Taxonomy Catch All Column" ma:hidden="true" ma:list="{635a2d46-4769-4fd1-b625-7a157e3db3aa}" ma:internalName="TaxCatchAll" ma:showField="CatchAllData" ma:web="e3674d49-514f-4442-b6e0-f255b9afca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8B1FAF-AB09-4251-AE26-C79D69FE2E82}"/>
</file>

<file path=customXml/itemProps2.xml><?xml version="1.0" encoding="utf-8"?>
<ds:datastoreItem xmlns:ds="http://schemas.openxmlformats.org/officeDocument/2006/customXml" ds:itemID="{582266BF-2AAF-4321-AD03-00E622C56339}"/>
</file>

<file path=customXml/itemProps3.xml><?xml version="1.0" encoding="utf-8"?>
<ds:datastoreItem xmlns:ds="http://schemas.openxmlformats.org/officeDocument/2006/customXml" ds:itemID="{17B1B4DB-DB3E-4C73-9B9E-967B38ECF1A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Minna Tolvanen</dc:creator>
  <cp:keywords/>
  <dc:description/>
  <cp:lastModifiedBy/>
  <cp:revision/>
  <dcterms:created xsi:type="dcterms:W3CDTF">2015-06-05T18:17:20Z</dcterms:created>
  <dcterms:modified xsi:type="dcterms:W3CDTF">2024-02-12T14:01:58Z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0x01010050C74D657E310745BA0932B67A40E60C</vt:lpwstr>
  </property>
  <property fmtid="{D5CDD505-2E9C-101B-9397-08002B2CF9AE}" pid="3" name="MediaServiceImageTags">
    <vt:lpwstr/>
  </property>
</Properties>
</file>